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lkulatio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0" hidden="1">'Übersicht'!$A$7:$B$15</definedName>
    <definedName name="_xlnm._FilterDatabase" localSheetId="1" hidden="1">'Kalkulation'!$A$4:$R$104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0,0%"/>
    <numFmt numFmtId="166" formatCode="#.##0,00 [$€-407]"/>
    <numFmt numFmtId="167" formatCode="#.##0"/>
    <numFmt numFmtId="168" formatCode="#.##0,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66727D"/>
      <sz val="9"/>
    </font>
    <font>
      <name val="Aptos"/>
      <b val="1"/>
      <color rgb="0024313F"/>
      <sz val="10"/>
    </font>
    <font>
      <name val="Aptos"/>
      <color rgb="0024313F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A84F2A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167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right" vertical="center"/>
    </xf>
    <xf numFmtId="168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8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Aptos"/>
        <b val="1"/>
        <color rgb="00A84F2A"/>
        <sz val="10"/>
      </font>
      <fill>
        <patternFill patternType="solid">
          <fgColor rgb="00F4D7C8"/>
        </patternFill>
      </fill>
    </dxf>
    <dxf>
      <font>
        <name val="Aptos"/>
        <b val="1"/>
        <color rgb="002F6B4F"/>
        <sz val="10"/>
      </font>
      <fill>
        <patternFill patternType="solid">
          <fgColor rgb="00DCE9E2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color rgb="0066727D"/>
        <sz val="9"/>
      </font>
      <fill>
        <patternFill patternType="solid">
          <fgColor rgb="00F5F1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Istkosten nach Kanal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'Übersicht'!E13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'Übersicht'!$D$14:$D$17</f>
            </numRef>
          </cat>
          <val>
            <numRef>
              <f>'Übersicht'!$E$14:$E$17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Kanal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Vorlage</author>
  </authors>
  <commentList>
    <comment ref="L4" authorId="0" shapeId="0">
      <text>
        <t>Bestellungen aus Spalte G mal Verpackungen je Bestellung aus Spalte H. Bei fehlender Quelle bleibt die Zelle leer.</t>
      </text>
    </comment>
    <comment ref="M4" authorId="0" shapeId="0">
      <text>
        <t>Bestellungen aus Spalte G mal Sollkosten je Bestellung aus Spalte J. Bei fehlender Quelle bleibt die Zelle leer.</t>
      </text>
    </comment>
    <comment ref="N4" authorId="0" shapeId="0">
      <text>
        <t>Verpackungseinheiten aus Spalte L mal Preis je Verpackung aus Spalte I. Bei fehlender Quelle bleibt die Zelle leer.</t>
      </text>
    </comment>
    <comment ref="O4" authorId="0" shapeId="0">
      <text>
        <t>Istkosten aus Spalte N geteilt durch Bestellungen aus Spalte G. Die Division ist mit IFERROR abgesichert.</t>
      </text>
    </comment>
    <comment ref="P4" authorId="0" shapeId="0">
      <text>
        <t>Istkosten je Bestellung aus Spalte O abzüglich Sollkosten je Bestellung aus Spalte J.</t>
      </text>
    </comment>
    <comment ref="Q4" authorId="0" shapeId="0">
      <text>
        <t>Abweichung je Bestellung aus Spalte P mal Bestellungen aus Spalte G.</t>
      </text>
    </comment>
    <comment ref="R4" authorId="0" shapeId="0">
      <text>
        <t>Prüft fehlende Pflichtangaben, Stornierung und die in Parameter festgelegte Warnschwelle.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3" customWidth="1" min="3" max="3"/>
    <col width="24" customWidth="1" min="4" max="4"/>
    <col width="17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0" customHeight="1">
      <c r="A1" s="1" t="inlineStr">
        <is>
          <t>Verpackungskosten Gastronomie – Übersicht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1" t="n"/>
    </row>
    <row r="2" ht="20" customHeight="1">
      <c r="A2" s="3" t="inlineStr">
        <is>
          <t>Auswertung je Produkt und Bestellkanal; alle Beispieldaten sind eindeutig fiktiv.</t>
        </is>
      </c>
    </row>
    <row r="3"/>
    <row r="4">
      <c r="A4" s="4" t="inlineStr">
        <is>
          <t>Auswertungsbeginn</t>
        </is>
      </c>
      <c r="B4" s="5">
        <f>Parameter!$B$3</f>
        <v/>
      </c>
      <c r="D4" s="4" t="inlineStr">
        <is>
          <t>Warnschwelle über Soll</t>
        </is>
      </c>
      <c r="E4" s="6">
        <f>Parameter!$B$5</f>
        <v/>
      </c>
    </row>
    <row r="5">
      <c r="A5" s="7" t="inlineStr">
        <is>
          <t>Auswertungsende</t>
        </is>
      </c>
      <c r="B5" s="8">
        <f>Parameter!$B$4</f>
        <v/>
      </c>
      <c r="D5" s="7" t="inlineStr">
        <is>
          <t>Kostenbudget Zeitraum</t>
        </is>
      </c>
      <c r="E5" s="9">
        <f>Parameter!$B$6</f>
        <v/>
      </c>
    </row>
    <row r="6"/>
    <row r="7">
      <c r="A7" s="10" t="inlineStr">
        <is>
          <t>Kennzahl</t>
        </is>
      </c>
      <c r="B7" s="10" t="inlineStr">
        <is>
          <t>Wert</t>
        </is>
      </c>
      <c r="D7" s="10" t="inlineStr">
        <is>
          <t>Warnung</t>
        </is>
      </c>
      <c r="E7" s="10" t="inlineStr">
        <is>
          <t>Anzahl</t>
        </is>
      </c>
    </row>
    <row r="8">
      <c r="A8" s="11" t="inlineStr">
        <is>
          <t>Auswertbare Vorgänge</t>
        </is>
      </c>
      <c r="B8" s="12">
        <f>COUNTIFS(Kalkulation!$B$5:$B$104,"&gt;="&amp;$B$4,Kalkulation!$B$5:$B$104,"&lt;="&amp;$B$5,Kalkulation!$A$5:$A$104,"&lt;&gt;",Kalkulation!$K$5:$K$104,"&lt;&gt;"&amp;Parameter!$H$6,Kalkulation!$R$5:$R$104,"&lt;&gt;Eingabe fehlt")</f>
        <v/>
      </c>
      <c r="D8" s="11" t="inlineStr">
        <is>
          <t>Kosten prüfen</t>
        </is>
      </c>
      <c r="E8" s="12">
        <f>COUNTIFS(Kalkulation!$B$5:$B$104,"&gt;="&amp;$B$4,Kalkulation!$B$5:$B$104,"&lt;="&amp;$B$5,Kalkulation!$R$5:$R$104,"Kosten prüfen")</f>
        <v/>
      </c>
    </row>
    <row r="9">
      <c r="A9" s="13" t="inlineStr">
        <is>
          <t>Bestellungen</t>
        </is>
      </c>
      <c r="B9" s="14">
        <f>IF($B$8=0,"",IFERROR(SUMIFS(Kalkulation!$G$5:$G$104,Kalkulation!$B$5:$B$104,"&gt;="&amp;$B$4,Kalkulation!$B$5:$B$104,"&lt;="&amp;$B$5,Kalkulation!$K$5:$K$104,"&lt;&gt;"&amp;Parameter!$H$6,Kalkulation!$R$5:$R$104,"&lt;&gt;Eingabe fehlt"),""))</f>
        <v/>
      </c>
      <c r="D9" s="13" t="inlineStr">
        <is>
          <t>Über Soll</t>
        </is>
      </c>
      <c r="E9" s="14">
        <f>COUNTIFS(Kalkulation!$B$5:$B$104,"&gt;="&amp;$B$4,Kalkulation!$B$5:$B$104,"&lt;="&amp;$B$5,Kalkulation!$R$5:$R$104,"Über Soll")</f>
        <v/>
      </c>
    </row>
    <row r="10">
      <c r="A10" s="11" t="inlineStr">
        <is>
          <t>Verpackungseinheiten</t>
        </is>
      </c>
      <c r="B10" s="15">
        <f>IF($B$8=0,"",IFERROR(SUMIFS(Kalkulation!$L$5:$L$104,Kalkulation!$B$5:$B$104,"&gt;="&amp;$B$4,Kalkulation!$B$5:$B$104,"&lt;="&amp;$B$5,Kalkulation!$K$5:$K$104,"&lt;&gt;"&amp;Parameter!$H$6,Kalkulation!$R$5:$R$104,"&lt;&gt;Eingabe fehlt"),""))</f>
        <v/>
      </c>
      <c r="D10" s="11" t="inlineStr">
        <is>
          <t>Eingabe fehlt</t>
        </is>
      </c>
      <c r="E10" s="12">
        <f>COUNTIFS(Kalkulation!$A$5:$A$104,"&lt;&gt;",Kalkulation!$R$5:$R$104,"Eingabe fehlt")</f>
        <v/>
      </c>
    </row>
    <row r="11">
      <c r="A11" s="13" t="inlineStr">
        <is>
          <t>Sollkosten gesamt</t>
        </is>
      </c>
      <c r="B11" s="9">
        <f>IF($B$8=0,"",IFERROR(SUMIFS(Kalkulation!$M$5:$M$104,Kalkulation!$B$5:$B$104,"&gt;="&amp;$B$4,Kalkulation!$B$5:$B$104,"&lt;="&amp;$B$5,Kalkulation!$K$5:$K$104,"&lt;&gt;"&amp;Parameter!$H$6,Kalkulation!$R$5:$R$104,"&lt;&gt;Eingabe fehlt"),""))</f>
        <v/>
      </c>
      <c r="D11" s="13" t="inlineStr">
        <is>
          <t>Storniert</t>
        </is>
      </c>
      <c r="E11" s="14">
        <f>COUNTIFS(Kalkulation!$B$5:$B$104,"&gt;="&amp;$B$4,Kalkulation!$B$5:$B$104,"&lt;="&amp;$B$5,Kalkulation!$K$5:$K$104,Parameter!$H$6)</f>
        <v/>
      </c>
    </row>
    <row r="12">
      <c r="A12" s="11" t="inlineStr">
        <is>
          <t>Istkosten gesamt</t>
        </is>
      </c>
      <c r="B12" s="16">
        <f>IF($B$8=0,"",IFERROR(SUMIFS(Kalkulation!$N$5:$N$104,Kalkulation!$B$5:$B$104,"&gt;="&amp;$B$4,Kalkulation!$B$5:$B$104,"&lt;="&amp;$B$5,Kalkulation!$K$5:$K$104,"&lt;&gt;"&amp;Parameter!$H$6,Kalkulation!$R$5:$R$104,"&lt;&gt;Eingabe fehlt"),""))</f>
        <v/>
      </c>
    </row>
    <row r="13">
      <c r="A13" s="13" t="inlineStr">
        <is>
          <t>Abweichung zum Soll</t>
        </is>
      </c>
      <c r="B13" s="9">
        <f>IF(OR($B$11="",$B$12=""),"",$B$12-$B$11)</f>
        <v/>
      </c>
      <c r="D13" s="10" t="inlineStr">
        <is>
          <t>Bestellkanal</t>
        </is>
      </c>
      <c r="E13" s="10" t="inlineStr">
        <is>
          <t>Istkosten</t>
        </is>
      </c>
    </row>
    <row r="14">
      <c r="A14" s="11" t="inlineStr">
        <is>
          <t>Istkosten je Bestellung</t>
        </is>
      </c>
      <c r="B14" s="16">
        <f>IF(OR($B$9="",$B$12=""),"",IFERROR($B$12/$B$9,""))</f>
        <v/>
      </c>
      <c r="D14" s="11">
        <f>Parameter!$E$3</f>
        <v/>
      </c>
      <c r="E14" s="16">
        <f>IF(COUNTIFS(Kalkulation!$B$5:$B$104,"&gt;="&amp;$B$4,Kalkulation!$B$5:$B$104,"&lt;="&amp;$B$5,Kalkulation!$D$5:$D$104,$D14,Kalkulation!$K$5:$K$104,"&lt;&gt;"&amp;Parameter!$H$6,Kalkulation!$R$5:$R$104,"&lt;&gt;Eingabe fehlt")=0,"",IFERROR(SUMIFS(Kalkulation!$N$5:$N$104,Kalkulation!$B$5:$B$104,"&gt;="&amp;$B$4,Kalkulation!$B$5:$B$104,"&lt;="&amp;$B$5,Kalkulation!$D$5:$D$104,$D14,Kalkulation!$K$5:$K$104,"&lt;&gt;"&amp;Parameter!$H$6,Kalkulation!$R$5:$R$104,"&lt;&gt;Eingabe fehlt"),""))</f>
        <v/>
      </c>
    </row>
    <row r="15">
      <c r="A15" s="13" t="inlineStr">
        <is>
          <t>Abweichung zum Budget</t>
        </is>
      </c>
      <c r="B15" s="9">
        <f>IF($B$12="","",$B$12-$E$5)</f>
        <v/>
      </c>
      <c r="D15" s="13">
        <f>Parameter!$E$4</f>
        <v/>
      </c>
      <c r="E15" s="9">
        <f>IF(COUNTIFS(Kalkulation!$B$5:$B$104,"&gt;="&amp;$B$4,Kalkulation!$B$5:$B$104,"&lt;="&amp;$B$5,Kalkulation!$D$5:$D$104,$D15,Kalkulation!$K$5:$K$104,"&lt;&gt;"&amp;Parameter!$H$6,Kalkulation!$R$5:$R$104,"&lt;&gt;Eingabe fehlt")=0,"",IFERROR(SUMIFS(Kalkulation!$N$5:$N$104,Kalkulation!$B$5:$B$104,"&gt;="&amp;$B$4,Kalkulation!$B$5:$B$104,"&lt;="&amp;$B$5,Kalkulation!$D$5:$D$104,$D15,Kalkulation!$K$5:$K$104,"&lt;&gt;"&amp;Parameter!$H$6,Kalkulation!$R$5:$R$104,"&lt;&gt;Eingabe fehlt"),""))</f>
        <v/>
      </c>
    </row>
    <row r="16">
      <c r="D16" s="11">
        <f>Parameter!$E$5</f>
        <v/>
      </c>
      <c r="E16" s="16">
        <f>IF(COUNTIFS(Kalkulation!$B$5:$B$104,"&gt;="&amp;$B$4,Kalkulation!$B$5:$B$104,"&lt;="&amp;$B$5,Kalkulation!$D$5:$D$104,$D16,Kalkulation!$K$5:$K$104,"&lt;&gt;"&amp;Parameter!$H$6,Kalkulation!$R$5:$R$104,"&lt;&gt;Eingabe fehlt")=0,"",IFERROR(SUMIFS(Kalkulation!$N$5:$N$104,Kalkulation!$B$5:$B$104,"&gt;="&amp;$B$4,Kalkulation!$B$5:$B$104,"&lt;="&amp;$B$5,Kalkulation!$D$5:$D$104,$D16,Kalkulation!$K$5:$K$104,"&lt;&gt;"&amp;Parameter!$H$6,Kalkulation!$R$5:$R$104,"&lt;&gt;Eingabe fehlt"),""))</f>
        <v/>
      </c>
    </row>
    <row r="17">
      <c r="A17" s="4" t="inlineStr">
        <is>
          <t>Gesamtwarnung</t>
        </is>
      </c>
      <c r="B17" s="4">
        <f>IF($B$8=0,"Keine auswertbaren Daten",IF($B$15&gt;0,"Budget überschritten",IF(SUM($E$8:$E$10)&gt;0,"Prüfung erforderlich","Keine Auffälligkeit")))</f>
        <v/>
      </c>
      <c r="D17" s="13">
        <f>Parameter!$E$6</f>
        <v/>
      </c>
      <c r="E17" s="9">
        <f>IF(COUNTIFS(Kalkulation!$B$5:$B$104,"&gt;="&amp;$B$4,Kalkulation!$B$5:$B$104,"&lt;="&amp;$B$5,Kalkulation!$D$5:$D$104,$D17,Kalkulation!$K$5:$K$104,"&lt;&gt;"&amp;Parameter!$H$6,Kalkulation!$R$5:$R$104,"&lt;&gt;Eingabe fehlt")=0,"",IFERROR(SUMIFS(Kalkulation!$N$5:$N$104,Kalkulation!$B$5:$B$104,"&gt;="&amp;$B$4,Kalkulation!$B$5:$B$104,"&lt;="&amp;$B$5,Kalkulation!$D$5:$D$104,$D17,Kalkulation!$K$5:$K$104,"&lt;&gt;"&amp;Parameter!$H$6,Kalkulation!$R$5:$R$104,"&lt;&gt;Eingabe fehlt"),""))</f>
        <v/>
      </c>
    </row>
  </sheetData>
  <autoFilter ref="A7:B15"/>
  <mergeCells count="1">
    <mergeCell ref="A1:N1"/>
  </mergeCells>
  <conditionalFormatting sqref="B13:B15">
    <cfRule type="expression" priority="1" dxfId="0">
      <formula>AND(B13&lt;&gt;"",B13&gt;0)</formula>
    </cfRule>
    <cfRule type="expression" priority="2" dxfId="1">
      <formula>AND(B13&lt;&gt;"",B13&lt;=0)</formula>
    </cfRule>
  </conditionalFormatting>
  <conditionalFormatting sqref="E8:E10">
    <cfRule type="expression" priority="3" dxfId="0">
      <formula>E8&gt;0</formula>
    </cfRule>
  </conditionalFormatting>
  <conditionalFormatting sqref="B17">
    <cfRule type="expression" priority="4" dxfId="2">
      <formula>OR(B17="Budget überschritten",B17="Prüfung erforderlich")</formula>
    </cfRule>
    <cfRule type="expression" priority="5" dxfId="3">
      <formula>B17="Keine Auffälligkeit"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2" customWidth="1" min="3" max="3"/>
    <col width="17" customWidth="1" min="4" max="4"/>
    <col width="24" customWidth="1" min="5" max="5"/>
    <col width="23" customWidth="1" min="6" max="6"/>
    <col width="14" customWidth="1" min="7" max="7"/>
    <col width="19" customWidth="1" min="8" max="8"/>
    <col width="17" customWidth="1" min="9" max="9"/>
    <col width="20" customWidth="1" min="10" max="10"/>
    <col width="14" customWidth="1" min="11" max="11"/>
    <col width="20" customWidth="1" min="12" max="12"/>
    <col width="17" customWidth="1" min="13" max="13"/>
    <col width="17" customWidth="1" min="14" max="14"/>
    <col width="20" customWidth="1" min="15" max="15"/>
    <col width="21" customWidth="1" min="16" max="16"/>
    <col width="18" customWidth="1" min="17" max="17"/>
    <col width="18" customWidth="1" min="18" max="18"/>
  </cols>
  <sheetData>
    <row r="1" ht="30" customHeight="1">
      <c r="A1" s="1" t="inlineStr">
        <is>
          <t>Verpackungskosten je Produkt und Bestellkanal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1" t="n"/>
    </row>
    <row r="2">
      <c r="A2" s="3" t="inlineStr">
        <is>
          <t>Gelbe Zellen sind bearbeitbar. Formelspalten L bis R werden automatisch berechnet.</t>
        </is>
      </c>
    </row>
    <row r="3">
      <c r="A3" s="3" t="inlineStr">
        <is>
          <t>Vorbereiteter Eingabebereich: 100 Zeilen von Zeile 5 bis Zeile 104.</t>
        </is>
      </c>
    </row>
    <row r="4" ht="42" customHeight="1">
      <c r="A4" s="17" t="inlineStr">
        <is>
          <t>Vorgang-ID</t>
        </is>
      </c>
      <c r="B4" s="17" t="inlineStr">
        <is>
          <t>Datum</t>
        </is>
      </c>
      <c r="C4" s="17" t="inlineStr">
        <is>
          <t>Produkt</t>
        </is>
      </c>
      <c r="D4" s="17" t="inlineStr">
        <is>
          <t>Bestellkanal</t>
        </is>
      </c>
      <c r="E4" s="17" t="inlineStr">
        <is>
          <t>Verpackungsart</t>
        </is>
      </c>
      <c r="F4" s="17" t="inlineStr">
        <is>
          <t>Zuständigkeit</t>
        </is>
      </c>
      <c r="G4" s="17" t="inlineStr">
        <is>
          <t>Bestellungen</t>
        </is>
      </c>
      <c r="H4" s="17" t="inlineStr">
        <is>
          <t>Verpackungen je Bestellung</t>
        </is>
      </c>
      <c r="I4" s="17" t="inlineStr">
        <is>
          <t>Preis je Verpackung</t>
        </is>
      </c>
      <c r="J4" s="17" t="inlineStr">
        <is>
          <t>Sollkosten je Bestellung</t>
        </is>
      </c>
      <c r="K4" s="17" t="inlineStr">
        <is>
          <t>Status</t>
        </is>
      </c>
      <c r="L4" s="17" t="inlineStr">
        <is>
          <t>Verpackungseinheiten gesamt</t>
        </is>
      </c>
      <c r="M4" s="17" t="inlineStr">
        <is>
          <t>Sollkosten gesamt</t>
        </is>
      </c>
      <c r="N4" s="17" t="inlineStr">
        <is>
          <t>Istkosten gesamt</t>
        </is>
      </c>
      <c r="O4" s="17" t="inlineStr">
        <is>
          <t>Istkosten je Bestellung</t>
        </is>
      </c>
      <c r="P4" s="17" t="inlineStr">
        <is>
          <t>Abweichung je Bestellung</t>
        </is>
      </c>
      <c r="Q4" s="17" t="inlineStr">
        <is>
          <t>Abweichung gesamt</t>
        </is>
      </c>
      <c r="R4" s="17" t="inlineStr">
        <is>
          <t>Warnung</t>
        </is>
      </c>
    </row>
    <row r="5" ht="21" customHeight="1">
      <c r="A5" s="18" t="inlineStr">
        <is>
          <t>VK-001</t>
        </is>
      </c>
      <c r="B5" s="19" t="n">
        <v>46044</v>
      </c>
      <c r="C5" s="18" t="inlineStr">
        <is>
          <t>Mondschein-Bowl</t>
        </is>
      </c>
      <c r="D5" s="18" t="inlineStr">
        <is>
          <t>Abholung</t>
        </is>
      </c>
      <c r="E5" s="18" t="inlineStr">
        <is>
          <t>Faserschale 750 ml</t>
        </is>
      </c>
      <c r="F5" s="18" t="inlineStr">
        <is>
          <t>Fiktivteam Kupfer</t>
        </is>
      </c>
      <c r="G5" s="20" t="n">
        <v>120</v>
      </c>
      <c r="H5" s="21" t="n">
        <v>2</v>
      </c>
      <c r="I5" s="22" t="n">
        <v>0.38</v>
      </c>
      <c r="J5" s="22" t="n">
        <v>0.8</v>
      </c>
      <c r="K5" s="18" t="inlineStr">
        <is>
          <t>Geprüft</t>
        </is>
      </c>
      <c r="L5" s="15">
        <f>IF(OR($A5="",$G5="",$H5=""),"",IFERROR($G5*$H5,""))</f>
        <v/>
      </c>
      <c r="M5" s="16">
        <f>IF(OR($A5="",$G5="",$J5=""),"",IFERROR($G5*$J5,""))</f>
        <v/>
      </c>
      <c r="N5" s="16">
        <f>IF(OR($A5="",$L5="",$I5=""),"",IFERROR($L5*$I5,""))</f>
        <v/>
      </c>
      <c r="O5" s="16">
        <f>IF(OR($A5="",$N5="",$G5=""),"",IFERROR($N5/$G5,""))</f>
        <v/>
      </c>
      <c r="P5" s="16">
        <f>IF(OR($A5="",$O5="",$J5=""),"",$O5-$J5)</f>
        <v/>
      </c>
      <c r="Q5" s="16">
        <f>IF(OR($A5="",$P5="",$G5=""),"",IFERROR($P5*$G5,""))</f>
        <v/>
      </c>
      <c r="R5" s="11">
        <f>IF($A5="","",IF($K5=Parameter!$H$6,"Storniert",IF(OR($B5="",$C5="",$D5="",$E5="",$F5="",$G5="",$H5="",$I5="",$J5="",$K5=""),"Eingabe fehlt",IF($O5&gt;$J5*(1+Parameter!$B$5),"Kosten prüfen",IF($O5&gt;$J5,"Über Soll","Im Soll")))))</f>
        <v/>
      </c>
    </row>
    <row r="6" ht="21" customHeight="1">
      <c r="A6" s="18" t="inlineStr">
        <is>
          <t>VK-002</t>
        </is>
      </c>
      <c r="B6" s="19" t="n">
        <v>46065</v>
      </c>
      <c r="C6" s="18" t="inlineStr">
        <is>
          <t>Kupferkessel-Suppe</t>
        </is>
      </c>
      <c r="D6" s="18" t="inlineStr">
        <is>
          <t>Eigenlieferung</t>
        </is>
      </c>
      <c r="E6" s="18" t="inlineStr">
        <is>
          <t>Suppenbecher 500 ml</t>
        </is>
      </c>
      <c r="F6" s="18" t="inlineStr">
        <is>
          <t>Fiktivteam Wolke</t>
        </is>
      </c>
      <c r="G6" s="20" t="n">
        <v>80</v>
      </c>
      <c r="H6" s="21" t="n">
        <v>1</v>
      </c>
      <c r="I6" s="22" t="n">
        <v>0.62</v>
      </c>
      <c r="J6" s="22" t="n">
        <v>0.55</v>
      </c>
      <c r="K6" s="18" t="inlineStr">
        <is>
          <t>Erfasst</t>
        </is>
      </c>
      <c r="L6" s="23">
        <f>IF(OR($A6="",$G6="",$H6=""),"",IFERROR($G6*$H6,""))</f>
        <v/>
      </c>
      <c r="M6" s="9">
        <f>IF(OR($A6="",$G6="",$J6=""),"",IFERROR($G6*$J6,""))</f>
        <v/>
      </c>
      <c r="N6" s="9">
        <f>IF(OR($A6="",$L6="",$I6=""),"",IFERROR($L6*$I6,""))</f>
        <v/>
      </c>
      <c r="O6" s="9">
        <f>IF(OR($A6="",$N6="",$G6=""),"",IFERROR($N6/$G6,""))</f>
        <v/>
      </c>
      <c r="P6" s="9">
        <f>IF(OR($A6="",$O6="",$J6=""),"",$O6-$J6)</f>
        <v/>
      </c>
      <c r="Q6" s="9">
        <f>IF(OR($A6="",$P6="",$G6=""),"",IFERROR($P6*$G6,""))</f>
        <v/>
      </c>
      <c r="R6" s="13">
        <f>IF($A6="","",IF($K6=Parameter!$H$6,"Storniert",IF(OR($B6="",$C6="",$D6="",$E6="",$F6="",$G6="",$H6="",$I6="",$J6="",$K6=""),"Eingabe fehlt",IF($O6&gt;$J6*(1+Parameter!$B$5),"Kosten prüfen",IF($O6&gt;$J6,"Über Soll","Im Soll")))))</f>
        <v/>
      </c>
    </row>
    <row r="7" ht="21" customHeight="1">
      <c r="A7" s="18" t="inlineStr">
        <is>
          <t>VK-003</t>
        </is>
      </c>
      <c r="B7" s="19" t="n">
        <v>46085</v>
      </c>
      <c r="C7" s="18" t="inlineStr">
        <is>
          <t>Wolkenhof-Salat</t>
        </is>
      </c>
      <c r="D7" s="18" t="inlineStr">
        <is>
          <t>Plattform</t>
        </is>
      </c>
      <c r="E7" s="18" t="inlineStr">
        <is>
          <t>Salatschale 1000 ml</t>
        </is>
      </c>
      <c r="F7" s="18" t="inlineStr">
        <is>
          <t>Fiktivteam Abendrot</t>
        </is>
      </c>
      <c r="G7" s="20" t="n">
        <v>150</v>
      </c>
      <c r="H7" s="21" t="n">
        <v>1.5</v>
      </c>
      <c r="I7" s="22" t="n">
        <v>0.28</v>
      </c>
      <c r="J7" s="22" t="n">
        <v>0.45</v>
      </c>
      <c r="K7" s="18" t="inlineStr">
        <is>
          <t>Geprüft</t>
        </is>
      </c>
      <c r="L7" s="15">
        <f>IF(OR($A7="",$G7="",$H7=""),"",IFERROR($G7*$H7,""))</f>
        <v/>
      </c>
      <c r="M7" s="16">
        <f>IF(OR($A7="",$G7="",$J7=""),"",IFERROR($G7*$J7,""))</f>
        <v/>
      </c>
      <c r="N7" s="16">
        <f>IF(OR($A7="",$L7="",$I7=""),"",IFERROR($L7*$I7,""))</f>
        <v/>
      </c>
      <c r="O7" s="16">
        <f>IF(OR($A7="",$N7="",$G7=""),"",IFERROR($N7/$G7,""))</f>
        <v/>
      </c>
      <c r="P7" s="16">
        <f>IF(OR($A7="",$O7="",$J7=""),"",$O7-$J7)</f>
        <v/>
      </c>
      <c r="Q7" s="16">
        <f>IF(OR($A7="",$P7="",$G7=""),"",IFERROR($P7*$G7,""))</f>
        <v/>
      </c>
      <c r="R7" s="11">
        <f>IF($A7="","",IF($K7=Parameter!$H$6,"Storniert",IF(OR($B7="",$C7="",$D7="",$E7="",$F7="",$G7="",$H7="",$I7="",$J7="",$K7=""),"Eingabe fehlt",IF($O7&gt;$J7*(1+Parameter!$B$5),"Kosten prüfen",IF($O7&gt;$J7,"Über Soll","Im Soll")))))</f>
        <v/>
      </c>
    </row>
    <row r="8" ht="21" customHeight="1">
      <c r="A8" s="18" t="inlineStr">
        <is>
          <t>VK-004</t>
        </is>
      </c>
      <c r="B8" s="19" t="n">
        <v>46106</v>
      </c>
      <c r="C8" s="18" t="inlineStr">
        <is>
          <t>Abendrot-Pasta</t>
        </is>
      </c>
      <c r="D8" s="18" t="inlineStr">
        <is>
          <t>Catering</t>
        </is>
      </c>
      <c r="E8" s="18" t="inlineStr">
        <is>
          <t>Pasta-Box 900 ml</t>
        </is>
      </c>
      <c r="F8" s="18" t="inlineStr">
        <is>
          <t>Fiktivteam Nordlicht</t>
        </is>
      </c>
      <c r="G8" s="20" t="n">
        <v>95</v>
      </c>
      <c r="H8" s="21" t="n">
        <v>2</v>
      </c>
      <c r="I8" s="22" t="n">
        <v>0.44</v>
      </c>
      <c r="J8" s="22" t="n">
        <v>0.8</v>
      </c>
      <c r="K8" s="18" t="inlineStr">
        <is>
          <t>Erfasst</t>
        </is>
      </c>
      <c r="L8" s="23">
        <f>IF(OR($A8="",$G8="",$H8=""),"",IFERROR($G8*$H8,""))</f>
        <v/>
      </c>
      <c r="M8" s="9">
        <f>IF(OR($A8="",$G8="",$J8=""),"",IFERROR($G8*$J8,""))</f>
        <v/>
      </c>
      <c r="N8" s="9">
        <f>IF(OR($A8="",$L8="",$I8=""),"",IFERROR($L8*$I8,""))</f>
        <v/>
      </c>
      <c r="O8" s="9">
        <f>IF(OR($A8="",$N8="",$G8=""),"",IFERROR($N8/$G8,""))</f>
        <v/>
      </c>
      <c r="P8" s="9">
        <f>IF(OR($A8="",$O8="",$J8=""),"",$O8-$J8)</f>
        <v/>
      </c>
      <c r="Q8" s="9">
        <f>IF(OR($A8="",$P8="",$G8=""),"",IFERROR($P8*$G8,""))</f>
        <v/>
      </c>
      <c r="R8" s="13">
        <f>IF($A8="","",IF($K8=Parameter!$H$6,"Storniert",IF(OR($B8="",$C8="",$D8="",$E8="",$F8="",$G8="",$H8="",$I8="",$J8="",$K8=""),"Eingabe fehlt",IF($O8&gt;$J8*(1+Parameter!$B$5),"Kosten prüfen",IF($O8&gt;$J8,"Über Soll","Im Soll")))))</f>
        <v/>
      </c>
    </row>
    <row r="9" ht="21" customHeight="1">
      <c r="A9" s="18" t="inlineStr">
        <is>
          <t>VK-005</t>
        </is>
      </c>
      <c r="B9" s="19" t="n">
        <v>46127</v>
      </c>
      <c r="C9" s="18" t="inlineStr">
        <is>
          <t>Sternenbrot-Menü</t>
        </is>
      </c>
      <c r="D9" s="18" t="inlineStr">
        <is>
          <t>Abholung</t>
        </is>
      </c>
      <c r="E9" s="18" t="inlineStr">
        <is>
          <t>Papiertüte mittel</t>
        </is>
      </c>
      <c r="F9" s="18" t="inlineStr">
        <is>
          <t>Fiktivteam Kupfer</t>
        </is>
      </c>
      <c r="G9" s="20" t="n">
        <v>200</v>
      </c>
      <c r="H9" s="21" t="n">
        <v>1</v>
      </c>
      <c r="I9" s="22" t="n">
        <v>0.22</v>
      </c>
      <c r="J9" s="22" t="n">
        <v>0.25</v>
      </c>
      <c r="K9" s="18" t="inlineStr">
        <is>
          <t>Geprüft</t>
        </is>
      </c>
      <c r="L9" s="15">
        <f>IF(OR($A9="",$G9="",$H9=""),"",IFERROR($G9*$H9,""))</f>
        <v/>
      </c>
      <c r="M9" s="16">
        <f>IF(OR($A9="",$G9="",$J9=""),"",IFERROR($G9*$J9,""))</f>
        <v/>
      </c>
      <c r="N9" s="16">
        <f>IF(OR($A9="",$L9="",$I9=""),"",IFERROR($L9*$I9,""))</f>
        <v/>
      </c>
      <c r="O9" s="16">
        <f>IF(OR($A9="",$N9="",$G9=""),"",IFERROR($N9/$G9,""))</f>
        <v/>
      </c>
      <c r="P9" s="16">
        <f>IF(OR($A9="",$O9="",$J9=""),"",$O9-$J9)</f>
        <v/>
      </c>
      <c r="Q9" s="16">
        <f>IF(OR($A9="",$P9="",$G9=""),"",IFERROR($P9*$G9,""))</f>
        <v/>
      </c>
      <c r="R9" s="11">
        <f>IF($A9="","",IF($K9=Parameter!$H$6,"Storniert",IF(OR($B9="",$C9="",$D9="",$E9="",$F9="",$G9="",$H9="",$I9="",$J9="",$K9=""),"Eingabe fehlt",IF($O9&gt;$J9*(1+Parameter!$B$5),"Kosten prüfen",IF($O9&gt;$J9,"Über Soll","Im Soll")))))</f>
        <v/>
      </c>
    </row>
    <row r="10" ht="21" customHeight="1">
      <c r="A10" s="18" t="inlineStr">
        <is>
          <t>VK-006</t>
        </is>
      </c>
      <c r="B10" s="19" t="n">
        <v>46148</v>
      </c>
      <c r="C10" s="18" t="inlineStr">
        <is>
          <t>Nordlicht-Dessert</t>
        </is>
      </c>
      <c r="D10" s="18" t="inlineStr">
        <is>
          <t>Eigenlieferung</t>
        </is>
      </c>
      <c r="E10" s="18" t="inlineStr">
        <is>
          <t>Dessertbecher 250 ml</t>
        </is>
      </c>
      <c r="F10" s="18" t="inlineStr">
        <is>
          <t>Fiktivteam Wolke</t>
        </is>
      </c>
      <c r="G10" s="20" t="n">
        <v>45</v>
      </c>
      <c r="H10" s="21" t="n">
        <v>3</v>
      </c>
      <c r="I10" s="22" t="n">
        <v>0.31</v>
      </c>
      <c r="J10" s="22" t="n">
        <v>0.82</v>
      </c>
      <c r="K10" s="18" t="inlineStr">
        <is>
          <t>Geplant</t>
        </is>
      </c>
      <c r="L10" s="23">
        <f>IF(OR($A10="",$G10="",$H10=""),"",IFERROR($G10*$H10,""))</f>
        <v/>
      </c>
      <c r="M10" s="9">
        <f>IF(OR($A10="",$G10="",$J10=""),"",IFERROR($G10*$J10,""))</f>
        <v/>
      </c>
      <c r="N10" s="9">
        <f>IF(OR($A10="",$L10="",$I10=""),"",IFERROR($L10*$I10,""))</f>
        <v/>
      </c>
      <c r="O10" s="9">
        <f>IF(OR($A10="",$N10="",$G10=""),"",IFERROR($N10/$G10,""))</f>
        <v/>
      </c>
      <c r="P10" s="9">
        <f>IF(OR($A10="",$O10="",$J10=""),"",$O10-$J10)</f>
        <v/>
      </c>
      <c r="Q10" s="9">
        <f>IF(OR($A10="",$P10="",$G10=""),"",IFERROR($P10*$G10,""))</f>
        <v/>
      </c>
      <c r="R10" s="13">
        <f>IF($A10="","",IF($K10=Parameter!$H$6,"Storniert",IF(OR($B10="",$C10="",$D10="",$E10="",$F10="",$G10="",$H10="",$I10="",$J10="",$K10=""),"Eingabe fehlt",IF($O10&gt;$J10*(1+Parameter!$B$5),"Kosten prüfen",IF($O10&gt;$J10,"Über Soll","Im Soll")))))</f>
        <v/>
      </c>
    </row>
    <row r="11" ht="21" customHeight="1">
      <c r="A11" s="18" t="inlineStr">
        <is>
          <t>VK-007</t>
        </is>
      </c>
      <c r="B11" s="19" t="n">
        <v>46169</v>
      </c>
      <c r="C11" s="18" t="inlineStr">
        <is>
          <t>Kupferkessel-Suppe</t>
        </is>
      </c>
      <c r="D11" s="18" t="inlineStr">
        <is>
          <t>Plattform</t>
        </is>
      </c>
      <c r="E11" s="18" t="inlineStr">
        <is>
          <t>Suppenbecher 500 ml</t>
        </is>
      </c>
      <c r="F11" s="18" t="inlineStr">
        <is>
          <t>Fiktivteam Abendrot</t>
        </is>
      </c>
      <c r="G11" s="20" t="n">
        <v>110</v>
      </c>
      <c r="H11" s="21" t="n">
        <v>1</v>
      </c>
      <c r="I11" s="22" t="n">
        <v>0.57</v>
      </c>
      <c r="J11" s="22" t="n">
        <v>0.6</v>
      </c>
      <c r="K11" s="18" t="inlineStr">
        <is>
          <t>Erfasst</t>
        </is>
      </c>
      <c r="L11" s="15">
        <f>IF(OR($A11="",$G11="",$H11=""),"",IFERROR($G11*$H11,""))</f>
        <v/>
      </c>
      <c r="M11" s="16">
        <f>IF(OR($A11="",$G11="",$J11=""),"",IFERROR($G11*$J11,""))</f>
        <v/>
      </c>
      <c r="N11" s="16">
        <f>IF(OR($A11="",$L11="",$I11=""),"",IFERROR($L11*$I11,""))</f>
        <v/>
      </c>
      <c r="O11" s="16">
        <f>IF(OR($A11="",$N11="",$G11=""),"",IFERROR($N11/$G11,""))</f>
        <v/>
      </c>
      <c r="P11" s="16">
        <f>IF(OR($A11="",$O11="",$J11=""),"",$O11-$J11)</f>
        <v/>
      </c>
      <c r="Q11" s="16">
        <f>IF(OR($A11="",$P11="",$G11=""),"",IFERROR($P11*$G11,""))</f>
        <v/>
      </c>
      <c r="R11" s="11">
        <f>IF($A11="","",IF($K11=Parameter!$H$6,"Storniert",IF(OR($B11="",$C11="",$D11="",$E11="",$F11="",$G11="",$H11="",$I11="",$J11="",$K11=""),"Eingabe fehlt",IF($O11&gt;$J11*(1+Parameter!$B$5),"Kosten prüfen",IF($O11&gt;$J11,"Über Soll","Im Soll")))))</f>
        <v/>
      </c>
    </row>
    <row r="12" ht="21" customHeight="1">
      <c r="A12" s="18" t="inlineStr">
        <is>
          <t>VK-008</t>
        </is>
      </c>
      <c r="B12" s="19" t="n">
        <v>46190</v>
      </c>
      <c r="C12" s="18" t="inlineStr">
        <is>
          <t>Abendrot-Pasta</t>
        </is>
      </c>
      <c r="D12" s="18" t="inlineStr">
        <is>
          <t>Catering</t>
        </is>
      </c>
      <c r="E12" s="18" t="inlineStr">
        <is>
          <t>Pasta-Box 900 ml</t>
        </is>
      </c>
      <c r="F12" s="18" t="inlineStr">
        <is>
          <t>Fiktivteam Nordlicht</t>
        </is>
      </c>
      <c r="G12" s="20" t="n">
        <v>60</v>
      </c>
      <c r="H12" s="21" t="n">
        <v>2</v>
      </c>
      <c r="I12" s="22" t="n">
        <v>0.49</v>
      </c>
      <c r="J12" s="22" t="n">
        <v>0.95</v>
      </c>
      <c r="K12" s="18" t="inlineStr">
        <is>
          <t>Geprüft</t>
        </is>
      </c>
      <c r="L12" s="23">
        <f>IF(OR($A12="",$G12="",$H12=""),"",IFERROR($G12*$H12,""))</f>
        <v/>
      </c>
      <c r="M12" s="9">
        <f>IF(OR($A12="",$G12="",$J12=""),"",IFERROR($G12*$J12,""))</f>
        <v/>
      </c>
      <c r="N12" s="9">
        <f>IF(OR($A12="",$L12="",$I12=""),"",IFERROR($L12*$I12,""))</f>
        <v/>
      </c>
      <c r="O12" s="9">
        <f>IF(OR($A12="",$N12="",$G12=""),"",IFERROR($N12/$G12,""))</f>
        <v/>
      </c>
      <c r="P12" s="9">
        <f>IF(OR($A12="",$O12="",$J12=""),"",$O12-$J12)</f>
        <v/>
      </c>
      <c r="Q12" s="9">
        <f>IF(OR($A12="",$P12="",$G12=""),"",IFERROR($P12*$G12,""))</f>
        <v/>
      </c>
      <c r="R12" s="13">
        <f>IF($A12="","",IF($K12=Parameter!$H$6,"Storniert",IF(OR($B12="",$C12="",$D12="",$E12="",$F12="",$G12="",$H12="",$I12="",$J12="",$K12=""),"Eingabe fehlt",IF($O12&gt;$J12*(1+Parameter!$B$5),"Kosten prüfen",IF($O12&gt;$J12,"Über Soll","Im Soll")))))</f>
        <v/>
      </c>
    </row>
    <row r="13" ht="21" customHeight="1">
      <c r="A13" s="18" t="inlineStr">
        <is>
          <t>VK-009</t>
        </is>
      </c>
      <c r="B13" s="19" t="n">
        <v>46211</v>
      </c>
      <c r="C13" s="18" t="inlineStr">
        <is>
          <t>Mondschein-Bowl</t>
        </is>
      </c>
      <c r="D13" s="18" t="inlineStr">
        <is>
          <t>Eigenlieferung</t>
        </is>
      </c>
      <c r="E13" s="18" t="inlineStr">
        <is>
          <t>Faserschale 750 ml</t>
        </is>
      </c>
      <c r="F13" s="18" t="inlineStr">
        <is>
          <t>Fiktivteam Kupfer</t>
        </is>
      </c>
      <c r="G13" s="20" t="n">
        <v>75</v>
      </c>
      <c r="H13" s="21" t="n">
        <v>1.2</v>
      </c>
      <c r="I13" s="22" t="n">
        <v>0.35</v>
      </c>
      <c r="J13" s="22" t="n">
        <v>0.4</v>
      </c>
      <c r="K13" s="18" t="inlineStr">
        <is>
          <t>Erfasst</t>
        </is>
      </c>
      <c r="L13" s="15">
        <f>IF(OR($A13="",$G13="",$H13=""),"",IFERROR($G13*$H13,""))</f>
        <v/>
      </c>
      <c r="M13" s="16">
        <f>IF(OR($A13="",$G13="",$J13=""),"",IFERROR($G13*$J13,""))</f>
        <v/>
      </c>
      <c r="N13" s="16">
        <f>IF(OR($A13="",$L13="",$I13=""),"",IFERROR($L13*$I13,""))</f>
        <v/>
      </c>
      <c r="O13" s="16">
        <f>IF(OR($A13="",$N13="",$G13=""),"",IFERROR($N13/$G13,""))</f>
        <v/>
      </c>
      <c r="P13" s="16">
        <f>IF(OR($A13="",$O13="",$J13=""),"",$O13-$J13)</f>
        <v/>
      </c>
      <c r="Q13" s="16">
        <f>IF(OR($A13="",$P13="",$G13=""),"",IFERROR($P13*$G13,""))</f>
        <v/>
      </c>
      <c r="R13" s="11">
        <f>IF($A13="","",IF($K13=Parameter!$H$6,"Storniert",IF(OR($B13="",$C13="",$D13="",$E13="",$F13="",$G13="",$H13="",$I13="",$J13="",$K13=""),"Eingabe fehlt",IF($O13&gt;$J13*(1+Parameter!$B$5),"Kosten prüfen",IF($O13&gt;$J13,"Über Soll","Im Soll")))))</f>
        <v/>
      </c>
    </row>
    <row r="14" ht="21" customHeight="1">
      <c r="A14" s="18" t="inlineStr">
        <is>
          <t>VK-010</t>
        </is>
      </c>
      <c r="B14" s="19" t="n">
        <v>46231</v>
      </c>
      <c r="C14" s="18" t="inlineStr">
        <is>
          <t>Sternenbrot-Menü</t>
        </is>
      </c>
      <c r="D14" s="18" t="inlineStr">
        <is>
          <t>Plattform</t>
        </is>
      </c>
      <c r="E14" s="18" t="inlineStr">
        <is>
          <t>Papiertüte mittel</t>
        </is>
      </c>
      <c r="F14" s="18" t="inlineStr">
        <is>
          <t>Fiktivteam Wolke</t>
        </is>
      </c>
      <c r="G14" s="20" t="n">
        <v>130</v>
      </c>
      <c r="H14" s="21" t="n">
        <v>2</v>
      </c>
      <c r="I14" s="22" t="n">
        <v>0.41</v>
      </c>
      <c r="J14" s="22" t="n">
        <v>0.85</v>
      </c>
      <c r="K14" s="18" t="inlineStr">
        <is>
          <t>Storniert</t>
        </is>
      </c>
      <c r="L14" s="23">
        <f>IF(OR($A14="",$G14="",$H14=""),"",IFERROR($G14*$H14,""))</f>
        <v/>
      </c>
      <c r="M14" s="9">
        <f>IF(OR($A14="",$G14="",$J14=""),"",IFERROR($G14*$J14,""))</f>
        <v/>
      </c>
      <c r="N14" s="9">
        <f>IF(OR($A14="",$L14="",$I14=""),"",IFERROR($L14*$I14,""))</f>
        <v/>
      </c>
      <c r="O14" s="9">
        <f>IF(OR($A14="",$N14="",$G14=""),"",IFERROR($N14/$G14,""))</f>
        <v/>
      </c>
      <c r="P14" s="9">
        <f>IF(OR($A14="",$O14="",$J14=""),"",$O14-$J14)</f>
        <v/>
      </c>
      <c r="Q14" s="9">
        <f>IF(OR($A14="",$P14="",$G14=""),"",IFERROR($P14*$G14,""))</f>
        <v/>
      </c>
      <c r="R14" s="13">
        <f>IF($A14="","",IF($K14=Parameter!$H$6,"Storniert",IF(OR($B14="",$C14="",$D14="",$E14="",$F14="",$G14="",$H14="",$I14="",$J14="",$K14=""),"Eingabe fehlt",IF($O14&gt;$J14*(1+Parameter!$B$5),"Kosten prüfen",IF($O14&gt;$J14,"Über Soll","Im Soll")))))</f>
        <v/>
      </c>
    </row>
    <row r="15" ht="21" customHeight="1">
      <c r="A15" s="18" t="inlineStr">
        <is>
          <t>VK-011</t>
        </is>
      </c>
      <c r="B15" s="19" t="n">
        <v>46252</v>
      </c>
      <c r="C15" s="18" t="inlineStr">
        <is>
          <t>Wolkenhof-Salat</t>
        </is>
      </c>
      <c r="D15" s="18" t="inlineStr">
        <is>
          <t>Abholung</t>
        </is>
      </c>
      <c r="E15" s="18" t="inlineStr">
        <is>
          <t>Salatschale 1000 ml</t>
        </is>
      </c>
      <c r="F15" s="18" t="inlineStr">
        <is>
          <t>Fiktivteam Abendrot</t>
        </is>
      </c>
      <c r="G15" s="20" t="n">
        <v>70</v>
      </c>
      <c r="H15" s="21" t="n">
        <v>1.5</v>
      </c>
      <c r="I15" s="22" t="n"/>
      <c r="J15" s="22" t="n">
        <v>0.48</v>
      </c>
      <c r="K15" s="18" t="inlineStr">
        <is>
          <t>Erfasst</t>
        </is>
      </c>
      <c r="L15" s="15">
        <f>IF(OR($A15="",$G15="",$H15=""),"",IFERROR($G15*$H15,""))</f>
        <v/>
      </c>
      <c r="M15" s="16">
        <f>IF(OR($A15="",$G15="",$J15=""),"",IFERROR($G15*$J15,""))</f>
        <v/>
      </c>
      <c r="N15" s="16">
        <f>IF(OR($A15="",$L15="",$I15=""),"",IFERROR($L15*$I15,""))</f>
        <v/>
      </c>
      <c r="O15" s="16">
        <f>IF(OR($A15="",$N15="",$G15=""),"",IFERROR($N15/$G15,""))</f>
        <v/>
      </c>
      <c r="P15" s="16">
        <f>IF(OR($A15="",$O15="",$J15=""),"",$O15-$J15)</f>
        <v/>
      </c>
      <c r="Q15" s="16">
        <f>IF(OR($A15="",$P15="",$G15=""),"",IFERROR($P15*$G15,""))</f>
        <v/>
      </c>
      <c r="R15" s="11">
        <f>IF($A15="","",IF($K15=Parameter!$H$6,"Storniert",IF(OR($B15="",$C15="",$D15="",$E15="",$F15="",$G15="",$H15="",$I15="",$J15="",$K15=""),"Eingabe fehlt",IF($O15&gt;$J15*(1+Parameter!$B$5),"Kosten prüfen",IF($O15&gt;$J15,"Über Soll","Im Soll")))))</f>
        <v/>
      </c>
    </row>
    <row r="16" ht="21" customHeight="1">
      <c r="A16" s="18" t="n"/>
      <c r="B16" s="19" t="n"/>
      <c r="C16" s="18" t="n"/>
      <c r="D16" s="18" t="n"/>
      <c r="E16" s="18" t="n"/>
      <c r="F16" s="18" t="n"/>
      <c r="G16" s="20" t="n"/>
      <c r="H16" s="21" t="n"/>
      <c r="I16" s="22" t="n"/>
      <c r="J16" s="22" t="n"/>
      <c r="K16" s="18" t="n"/>
      <c r="L16" s="23">
        <f>IF(OR($A16="",$G16="",$H16=""),"",IFERROR($G16*$H16,""))</f>
        <v/>
      </c>
      <c r="M16" s="9">
        <f>IF(OR($A16="",$G16="",$J16=""),"",IFERROR($G16*$J16,""))</f>
        <v/>
      </c>
      <c r="N16" s="9">
        <f>IF(OR($A16="",$L16="",$I16=""),"",IFERROR($L16*$I16,""))</f>
        <v/>
      </c>
      <c r="O16" s="9">
        <f>IF(OR($A16="",$N16="",$G16=""),"",IFERROR($N16/$G16,""))</f>
        <v/>
      </c>
      <c r="P16" s="9">
        <f>IF(OR($A16="",$O16="",$J16=""),"",$O16-$J16)</f>
        <v/>
      </c>
      <c r="Q16" s="9">
        <f>IF(OR($A16="",$P16="",$G16=""),"",IFERROR($P16*$G16,""))</f>
        <v/>
      </c>
      <c r="R16" s="13">
        <f>IF($A16="","",IF($K16=Parameter!$H$6,"Storniert",IF(OR($B16="",$C16="",$D16="",$E16="",$F16="",$G16="",$H16="",$I16="",$J16="",$K16=""),"Eingabe fehlt",IF($O16&gt;$J16*(1+Parameter!$B$5),"Kosten prüfen",IF($O16&gt;$J16,"Über Soll","Im Soll")))))</f>
        <v/>
      </c>
    </row>
    <row r="17" ht="21" customHeight="1">
      <c r="A17" s="18" t="n"/>
      <c r="B17" s="19" t="n"/>
      <c r="C17" s="18" t="n"/>
      <c r="D17" s="18" t="n"/>
      <c r="E17" s="18" t="n"/>
      <c r="F17" s="18" t="n"/>
      <c r="G17" s="20" t="n"/>
      <c r="H17" s="21" t="n"/>
      <c r="I17" s="22" t="n"/>
      <c r="J17" s="22" t="n"/>
      <c r="K17" s="18" t="n"/>
      <c r="L17" s="15">
        <f>IF(OR($A17="",$G17="",$H17=""),"",IFERROR($G17*$H17,""))</f>
        <v/>
      </c>
      <c r="M17" s="16">
        <f>IF(OR($A17="",$G17="",$J17=""),"",IFERROR($G17*$J17,""))</f>
        <v/>
      </c>
      <c r="N17" s="16">
        <f>IF(OR($A17="",$L17="",$I17=""),"",IFERROR($L17*$I17,""))</f>
        <v/>
      </c>
      <c r="O17" s="16">
        <f>IF(OR($A17="",$N17="",$G17=""),"",IFERROR($N17/$G17,""))</f>
        <v/>
      </c>
      <c r="P17" s="16">
        <f>IF(OR($A17="",$O17="",$J17=""),"",$O17-$J17)</f>
        <v/>
      </c>
      <c r="Q17" s="16">
        <f>IF(OR($A17="",$P17="",$G17=""),"",IFERROR($P17*$G17,""))</f>
        <v/>
      </c>
      <c r="R17" s="11">
        <f>IF($A17="","",IF($K17=Parameter!$H$6,"Storniert",IF(OR($B17="",$C17="",$D17="",$E17="",$F17="",$G17="",$H17="",$I17="",$J17="",$K17=""),"Eingabe fehlt",IF($O17&gt;$J17*(1+Parameter!$B$5),"Kosten prüfen",IF($O17&gt;$J17,"Über Soll","Im Soll")))))</f>
        <v/>
      </c>
    </row>
    <row r="18" ht="21" customHeight="1">
      <c r="A18" s="18" t="n"/>
      <c r="B18" s="19" t="n"/>
      <c r="C18" s="18" t="n"/>
      <c r="D18" s="18" t="n"/>
      <c r="E18" s="18" t="n"/>
      <c r="F18" s="18" t="n"/>
      <c r="G18" s="20" t="n"/>
      <c r="H18" s="21" t="n"/>
      <c r="I18" s="22" t="n"/>
      <c r="J18" s="22" t="n"/>
      <c r="K18" s="18" t="n"/>
      <c r="L18" s="23">
        <f>IF(OR($A18="",$G18="",$H18=""),"",IFERROR($G18*$H18,""))</f>
        <v/>
      </c>
      <c r="M18" s="9">
        <f>IF(OR($A18="",$G18="",$J18=""),"",IFERROR($G18*$J18,""))</f>
        <v/>
      </c>
      <c r="N18" s="9">
        <f>IF(OR($A18="",$L18="",$I18=""),"",IFERROR($L18*$I18,""))</f>
        <v/>
      </c>
      <c r="O18" s="9">
        <f>IF(OR($A18="",$N18="",$G18=""),"",IFERROR($N18/$G18,""))</f>
        <v/>
      </c>
      <c r="P18" s="9">
        <f>IF(OR($A18="",$O18="",$J18=""),"",$O18-$J18)</f>
        <v/>
      </c>
      <c r="Q18" s="9">
        <f>IF(OR($A18="",$P18="",$G18=""),"",IFERROR($P18*$G18,""))</f>
        <v/>
      </c>
      <c r="R18" s="13">
        <f>IF($A18="","",IF($K18=Parameter!$H$6,"Storniert",IF(OR($B18="",$C18="",$D18="",$E18="",$F18="",$G18="",$H18="",$I18="",$J18="",$K18=""),"Eingabe fehlt",IF($O18&gt;$J18*(1+Parameter!$B$5),"Kosten prüfen",IF($O18&gt;$J18,"Über Soll","Im Soll")))))</f>
        <v/>
      </c>
    </row>
    <row r="19" ht="21" customHeight="1">
      <c r="A19" s="18" t="n"/>
      <c r="B19" s="19" t="n"/>
      <c r="C19" s="18" t="n"/>
      <c r="D19" s="18" t="n"/>
      <c r="E19" s="18" t="n"/>
      <c r="F19" s="18" t="n"/>
      <c r="G19" s="20" t="n"/>
      <c r="H19" s="21" t="n"/>
      <c r="I19" s="22" t="n"/>
      <c r="J19" s="22" t="n"/>
      <c r="K19" s="18" t="n"/>
      <c r="L19" s="15">
        <f>IF(OR($A19="",$G19="",$H19=""),"",IFERROR($G19*$H19,""))</f>
        <v/>
      </c>
      <c r="M19" s="16">
        <f>IF(OR($A19="",$G19="",$J19=""),"",IFERROR($G19*$J19,""))</f>
        <v/>
      </c>
      <c r="N19" s="16">
        <f>IF(OR($A19="",$L19="",$I19=""),"",IFERROR($L19*$I19,""))</f>
        <v/>
      </c>
      <c r="O19" s="16">
        <f>IF(OR($A19="",$N19="",$G19=""),"",IFERROR($N19/$G19,""))</f>
        <v/>
      </c>
      <c r="P19" s="16">
        <f>IF(OR($A19="",$O19="",$J19=""),"",$O19-$J19)</f>
        <v/>
      </c>
      <c r="Q19" s="16">
        <f>IF(OR($A19="",$P19="",$G19=""),"",IFERROR($P19*$G19,""))</f>
        <v/>
      </c>
      <c r="R19" s="11">
        <f>IF($A19="","",IF($K19=Parameter!$H$6,"Storniert",IF(OR($B19="",$C19="",$D19="",$E19="",$F19="",$G19="",$H19="",$I19="",$J19="",$K19=""),"Eingabe fehlt",IF($O19&gt;$J19*(1+Parameter!$B$5),"Kosten prüfen",IF($O19&gt;$J19,"Über Soll","Im Soll")))))</f>
        <v/>
      </c>
    </row>
    <row r="20" ht="21" customHeight="1">
      <c r="A20" s="18" t="n"/>
      <c r="B20" s="19" t="n"/>
      <c r="C20" s="18" t="n"/>
      <c r="D20" s="18" t="n"/>
      <c r="E20" s="18" t="n"/>
      <c r="F20" s="18" t="n"/>
      <c r="G20" s="20" t="n"/>
      <c r="H20" s="21" t="n"/>
      <c r="I20" s="22" t="n"/>
      <c r="J20" s="22" t="n"/>
      <c r="K20" s="18" t="n"/>
      <c r="L20" s="23">
        <f>IF(OR($A20="",$G20="",$H20=""),"",IFERROR($G20*$H20,""))</f>
        <v/>
      </c>
      <c r="M20" s="9">
        <f>IF(OR($A20="",$G20="",$J20=""),"",IFERROR($G20*$J20,""))</f>
        <v/>
      </c>
      <c r="N20" s="9">
        <f>IF(OR($A20="",$L20="",$I20=""),"",IFERROR($L20*$I20,""))</f>
        <v/>
      </c>
      <c r="O20" s="9">
        <f>IF(OR($A20="",$N20="",$G20=""),"",IFERROR($N20/$G20,""))</f>
        <v/>
      </c>
      <c r="P20" s="9">
        <f>IF(OR($A20="",$O20="",$J20=""),"",$O20-$J20)</f>
        <v/>
      </c>
      <c r="Q20" s="9">
        <f>IF(OR($A20="",$P20="",$G20=""),"",IFERROR($P20*$G20,""))</f>
        <v/>
      </c>
      <c r="R20" s="13">
        <f>IF($A20="","",IF($K20=Parameter!$H$6,"Storniert",IF(OR($B20="",$C20="",$D20="",$E20="",$F20="",$G20="",$H20="",$I20="",$J20="",$K20=""),"Eingabe fehlt",IF($O20&gt;$J20*(1+Parameter!$B$5),"Kosten prüfen",IF($O20&gt;$J20,"Über Soll","Im Soll")))))</f>
        <v/>
      </c>
    </row>
    <row r="21" ht="21" customHeight="1">
      <c r="A21" s="18" t="n"/>
      <c r="B21" s="19" t="n"/>
      <c r="C21" s="18" t="n"/>
      <c r="D21" s="18" t="n"/>
      <c r="E21" s="18" t="n"/>
      <c r="F21" s="18" t="n"/>
      <c r="G21" s="20" t="n"/>
      <c r="H21" s="21" t="n"/>
      <c r="I21" s="22" t="n"/>
      <c r="J21" s="22" t="n"/>
      <c r="K21" s="18" t="n"/>
      <c r="L21" s="15">
        <f>IF(OR($A21="",$G21="",$H21=""),"",IFERROR($G21*$H21,""))</f>
        <v/>
      </c>
      <c r="M21" s="16">
        <f>IF(OR($A21="",$G21="",$J21=""),"",IFERROR($G21*$J21,""))</f>
        <v/>
      </c>
      <c r="N21" s="16">
        <f>IF(OR($A21="",$L21="",$I21=""),"",IFERROR($L21*$I21,""))</f>
        <v/>
      </c>
      <c r="O21" s="16">
        <f>IF(OR($A21="",$N21="",$G21=""),"",IFERROR($N21/$G21,""))</f>
        <v/>
      </c>
      <c r="P21" s="16">
        <f>IF(OR($A21="",$O21="",$J21=""),"",$O21-$J21)</f>
        <v/>
      </c>
      <c r="Q21" s="16">
        <f>IF(OR($A21="",$P21="",$G21=""),"",IFERROR($P21*$G21,""))</f>
        <v/>
      </c>
      <c r="R21" s="11">
        <f>IF($A21="","",IF($K21=Parameter!$H$6,"Storniert",IF(OR($B21="",$C21="",$D21="",$E21="",$F21="",$G21="",$H21="",$I21="",$J21="",$K21=""),"Eingabe fehlt",IF($O21&gt;$J21*(1+Parameter!$B$5),"Kosten prüfen",IF($O21&gt;$J21,"Über Soll","Im Soll")))))</f>
        <v/>
      </c>
    </row>
    <row r="22" ht="21" customHeight="1">
      <c r="A22" s="18" t="n"/>
      <c r="B22" s="19" t="n"/>
      <c r="C22" s="18" t="n"/>
      <c r="D22" s="18" t="n"/>
      <c r="E22" s="18" t="n"/>
      <c r="F22" s="18" t="n"/>
      <c r="G22" s="20" t="n"/>
      <c r="H22" s="21" t="n"/>
      <c r="I22" s="22" t="n"/>
      <c r="J22" s="22" t="n"/>
      <c r="K22" s="18" t="n"/>
      <c r="L22" s="23">
        <f>IF(OR($A22="",$G22="",$H22=""),"",IFERROR($G22*$H22,""))</f>
        <v/>
      </c>
      <c r="M22" s="9">
        <f>IF(OR($A22="",$G22="",$J22=""),"",IFERROR($G22*$J22,""))</f>
        <v/>
      </c>
      <c r="N22" s="9">
        <f>IF(OR($A22="",$L22="",$I22=""),"",IFERROR($L22*$I22,""))</f>
        <v/>
      </c>
      <c r="O22" s="9">
        <f>IF(OR($A22="",$N22="",$G22=""),"",IFERROR($N22/$G22,""))</f>
        <v/>
      </c>
      <c r="P22" s="9">
        <f>IF(OR($A22="",$O22="",$J22=""),"",$O22-$J22)</f>
        <v/>
      </c>
      <c r="Q22" s="9">
        <f>IF(OR($A22="",$P22="",$G22=""),"",IFERROR($P22*$G22,""))</f>
        <v/>
      </c>
      <c r="R22" s="13">
        <f>IF($A22="","",IF($K22=Parameter!$H$6,"Storniert",IF(OR($B22="",$C22="",$D22="",$E22="",$F22="",$G22="",$H22="",$I22="",$J22="",$K22=""),"Eingabe fehlt",IF($O22&gt;$J22*(1+Parameter!$B$5),"Kosten prüfen",IF($O22&gt;$J22,"Über Soll","Im Soll")))))</f>
        <v/>
      </c>
    </row>
    <row r="23" ht="21" customHeight="1">
      <c r="A23" s="18" t="n"/>
      <c r="B23" s="19" t="n"/>
      <c r="C23" s="18" t="n"/>
      <c r="D23" s="18" t="n"/>
      <c r="E23" s="18" t="n"/>
      <c r="F23" s="18" t="n"/>
      <c r="G23" s="20" t="n"/>
      <c r="H23" s="21" t="n"/>
      <c r="I23" s="22" t="n"/>
      <c r="J23" s="22" t="n"/>
      <c r="K23" s="18" t="n"/>
      <c r="L23" s="15">
        <f>IF(OR($A23="",$G23="",$H23=""),"",IFERROR($G23*$H23,""))</f>
        <v/>
      </c>
      <c r="M23" s="16">
        <f>IF(OR($A23="",$G23="",$J23=""),"",IFERROR($G23*$J23,""))</f>
        <v/>
      </c>
      <c r="N23" s="16">
        <f>IF(OR($A23="",$L23="",$I23=""),"",IFERROR($L23*$I23,""))</f>
        <v/>
      </c>
      <c r="O23" s="16">
        <f>IF(OR($A23="",$N23="",$G23=""),"",IFERROR($N23/$G23,""))</f>
        <v/>
      </c>
      <c r="P23" s="16">
        <f>IF(OR($A23="",$O23="",$J23=""),"",$O23-$J23)</f>
        <v/>
      </c>
      <c r="Q23" s="16">
        <f>IF(OR($A23="",$P23="",$G23=""),"",IFERROR($P23*$G23,""))</f>
        <v/>
      </c>
      <c r="R23" s="11">
        <f>IF($A23="","",IF($K23=Parameter!$H$6,"Storniert",IF(OR($B23="",$C23="",$D23="",$E23="",$F23="",$G23="",$H23="",$I23="",$J23="",$K23=""),"Eingabe fehlt",IF($O23&gt;$J23*(1+Parameter!$B$5),"Kosten prüfen",IF($O23&gt;$J23,"Über Soll","Im Soll")))))</f>
        <v/>
      </c>
    </row>
    <row r="24" ht="21" customHeight="1">
      <c r="A24" s="18" t="n"/>
      <c r="B24" s="19" t="n"/>
      <c r="C24" s="18" t="n"/>
      <c r="D24" s="18" t="n"/>
      <c r="E24" s="18" t="n"/>
      <c r="F24" s="18" t="n"/>
      <c r="G24" s="20" t="n"/>
      <c r="H24" s="21" t="n"/>
      <c r="I24" s="22" t="n"/>
      <c r="J24" s="22" t="n"/>
      <c r="K24" s="18" t="n"/>
      <c r="L24" s="23">
        <f>IF(OR($A24="",$G24="",$H24=""),"",IFERROR($G24*$H24,""))</f>
        <v/>
      </c>
      <c r="M24" s="9">
        <f>IF(OR($A24="",$G24="",$J24=""),"",IFERROR($G24*$J24,""))</f>
        <v/>
      </c>
      <c r="N24" s="9">
        <f>IF(OR($A24="",$L24="",$I24=""),"",IFERROR($L24*$I24,""))</f>
        <v/>
      </c>
      <c r="O24" s="9">
        <f>IF(OR($A24="",$N24="",$G24=""),"",IFERROR($N24/$G24,""))</f>
        <v/>
      </c>
      <c r="P24" s="9">
        <f>IF(OR($A24="",$O24="",$J24=""),"",$O24-$J24)</f>
        <v/>
      </c>
      <c r="Q24" s="9">
        <f>IF(OR($A24="",$P24="",$G24=""),"",IFERROR($P24*$G24,""))</f>
        <v/>
      </c>
      <c r="R24" s="13">
        <f>IF($A24="","",IF($K24=Parameter!$H$6,"Storniert",IF(OR($B24="",$C24="",$D24="",$E24="",$F24="",$G24="",$H24="",$I24="",$J24="",$K24=""),"Eingabe fehlt",IF($O24&gt;$J24*(1+Parameter!$B$5),"Kosten prüfen",IF($O24&gt;$J24,"Über Soll","Im Soll")))))</f>
        <v/>
      </c>
    </row>
    <row r="25" ht="21" customHeight="1">
      <c r="A25" s="18" t="n"/>
      <c r="B25" s="19" t="n"/>
      <c r="C25" s="18" t="n"/>
      <c r="D25" s="18" t="n"/>
      <c r="E25" s="18" t="n"/>
      <c r="F25" s="18" t="n"/>
      <c r="G25" s="20" t="n"/>
      <c r="H25" s="21" t="n"/>
      <c r="I25" s="22" t="n"/>
      <c r="J25" s="22" t="n"/>
      <c r="K25" s="18" t="n"/>
      <c r="L25" s="15">
        <f>IF(OR($A25="",$G25="",$H25=""),"",IFERROR($G25*$H25,""))</f>
        <v/>
      </c>
      <c r="M25" s="16">
        <f>IF(OR($A25="",$G25="",$J25=""),"",IFERROR($G25*$J25,""))</f>
        <v/>
      </c>
      <c r="N25" s="16">
        <f>IF(OR($A25="",$L25="",$I25=""),"",IFERROR($L25*$I25,""))</f>
        <v/>
      </c>
      <c r="O25" s="16">
        <f>IF(OR($A25="",$N25="",$G25=""),"",IFERROR($N25/$G25,""))</f>
        <v/>
      </c>
      <c r="P25" s="16">
        <f>IF(OR($A25="",$O25="",$J25=""),"",$O25-$J25)</f>
        <v/>
      </c>
      <c r="Q25" s="16">
        <f>IF(OR($A25="",$P25="",$G25=""),"",IFERROR($P25*$G25,""))</f>
        <v/>
      </c>
      <c r="R25" s="11">
        <f>IF($A25="","",IF($K25=Parameter!$H$6,"Storniert",IF(OR($B25="",$C25="",$D25="",$E25="",$F25="",$G25="",$H25="",$I25="",$J25="",$K25=""),"Eingabe fehlt",IF($O25&gt;$J25*(1+Parameter!$B$5),"Kosten prüfen",IF($O25&gt;$J25,"Über Soll","Im Soll")))))</f>
        <v/>
      </c>
    </row>
    <row r="26" ht="21" customHeight="1">
      <c r="A26" s="18" t="n"/>
      <c r="B26" s="19" t="n"/>
      <c r="C26" s="18" t="n"/>
      <c r="D26" s="18" t="n"/>
      <c r="E26" s="18" t="n"/>
      <c r="F26" s="18" t="n"/>
      <c r="G26" s="20" t="n"/>
      <c r="H26" s="21" t="n"/>
      <c r="I26" s="22" t="n"/>
      <c r="J26" s="22" t="n"/>
      <c r="K26" s="18" t="n"/>
      <c r="L26" s="23">
        <f>IF(OR($A26="",$G26="",$H26=""),"",IFERROR($G26*$H26,""))</f>
        <v/>
      </c>
      <c r="M26" s="9">
        <f>IF(OR($A26="",$G26="",$J26=""),"",IFERROR($G26*$J26,""))</f>
        <v/>
      </c>
      <c r="N26" s="9">
        <f>IF(OR($A26="",$L26="",$I26=""),"",IFERROR($L26*$I26,""))</f>
        <v/>
      </c>
      <c r="O26" s="9">
        <f>IF(OR($A26="",$N26="",$G26=""),"",IFERROR($N26/$G26,""))</f>
        <v/>
      </c>
      <c r="P26" s="9">
        <f>IF(OR($A26="",$O26="",$J26=""),"",$O26-$J26)</f>
        <v/>
      </c>
      <c r="Q26" s="9">
        <f>IF(OR($A26="",$P26="",$G26=""),"",IFERROR($P26*$G26,""))</f>
        <v/>
      </c>
      <c r="R26" s="13">
        <f>IF($A26="","",IF($K26=Parameter!$H$6,"Storniert",IF(OR($B26="",$C26="",$D26="",$E26="",$F26="",$G26="",$H26="",$I26="",$J26="",$K26=""),"Eingabe fehlt",IF($O26&gt;$J26*(1+Parameter!$B$5),"Kosten prüfen",IF($O26&gt;$J26,"Über Soll","Im Soll")))))</f>
        <v/>
      </c>
    </row>
    <row r="27" ht="21" customHeight="1">
      <c r="A27" s="18" t="n"/>
      <c r="B27" s="19" t="n"/>
      <c r="C27" s="18" t="n"/>
      <c r="D27" s="18" t="n"/>
      <c r="E27" s="18" t="n"/>
      <c r="F27" s="18" t="n"/>
      <c r="G27" s="20" t="n"/>
      <c r="H27" s="21" t="n"/>
      <c r="I27" s="22" t="n"/>
      <c r="J27" s="22" t="n"/>
      <c r="K27" s="18" t="n"/>
      <c r="L27" s="15">
        <f>IF(OR($A27="",$G27="",$H27=""),"",IFERROR($G27*$H27,""))</f>
        <v/>
      </c>
      <c r="M27" s="16">
        <f>IF(OR($A27="",$G27="",$J27=""),"",IFERROR($G27*$J27,""))</f>
        <v/>
      </c>
      <c r="N27" s="16">
        <f>IF(OR($A27="",$L27="",$I27=""),"",IFERROR($L27*$I27,""))</f>
        <v/>
      </c>
      <c r="O27" s="16">
        <f>IF(OR($A27="",$N27="",$G27=""),"",IFERROR($N27/$G27,""))</f>
        <v/>
      </c>
      <c r="P27" s="16">
        <f>IF(OR($A27="",$O27="",$J27=""),"",$O27-$J27)</f>
        <v/>
      </c>
      <c r="Q27" s="16">
        <f>IF(OR($A27="",$P27="",$G27=""),"",IFERROR($P27*$G27,""))</f>
        <v/>
      </c>
      <c r="R27" s="11">
        <f>IF($A27="","",IF($K27=Parameter!$H$6,"Storniert",IF(OR($B27="",$C27="",$D27="",$E27="",$F27="",$G27="",$H27="",$I27="",$J27="",$K27=""),"Eingabe fehlt",IF($O27&gt;$J27*(1+Parameter!$B$5),"Kosten prüfen",IF($O27&gt;$J27,"Über Soll","Im Soll")))))</f>
        <v/>
      </c>
    </row>
    <row r="28" ht="21" customHeight="1">
      <c r="A28" s="18" t="n"/>
      <c r="B28" s="19" t="n"/>
      <c r="C28" s="18" t="n"/>
      <c r="D28" s="18" t="n"/>
      <c r="E28" s="18" t="n"/>
      <c r="F28" s="18" t="n"/>
      <c r="G28" s="20" t="n"/>
      <c r="H28" s="21" t="n"/>
      <c r="I28" s="22" t="n"/>
      <c r="J28" s="22" t="n"/>
      <c r="K28" s="18" t="n"/>
      <c r="L28" s="23">
        <f>IF(OR($A28="",$G28="",$H28=""),"",IFERROR($G28*$H28,""))</f>
        <v/>
      </c>
      <c r="M28" s="9">
        <f>IF(OR($A28="",$G28="",$J28=""),"",IFERROR($G28*$J28,""))</f>
        <v/>
      </c>
      <c r="N28" s="9">
        <f>IF(OR($A28="",$L28="",$I28=""),"",IFERROR($L28*$I28,""))</f>
        <v/>
      </c>
      <c r="O28" s="9">
        <f>IF(OR($A28="",$N28="",$G28=""),"",IFERROR($N28/$G28,""))</f>
        <v/>
      </c>
      <c r="P28" s="9">
        <f>IF(OR($A28="",$O28="",$J28=""),"",$O28-$J28)</f>
        <v/>
      </c>
      <c r="Q28" s="9">
        <f>IF(OR($A28="",$P28="",$G28=""),"",IFERROR($P28*$G28,""))</f>
        <v/>
      </c>
      <c r="R28" s="13">
        <f>IF($A28="","",IF($K28=Parameter!$H$6,"Storniert",IF(OR($B28="",$C28="",$D28="",$E28="",$F28="",$G28="",$H28="",$I28="",$J28="",$K28=""),"Eingabe fehlt",IF($O28&gt;$J28*(1+Parameter!$B$5),"Kosten prüfen",IF($O28&gt;$J28,"Über Soll","Im Soll")))))</f>
        <v/>
      </c>
    </row>
    <row r="29" ht="21" customHeight="1">
      <c r="A29" s="18" t="n"/>
      <c r="B29" s="19" t="n"/>
      <c r="C29" s="18" t="n"/>
      <c r="D29" s="18" t="n"/>
      <c r="E29" s="18" t="n"/>
      <c r="F29" s="18" t="n"/>
      <c r="G29" s="20" t="n"/>
      <c r="H29" s="21" t="n"/>
      <c r="I29" s="22" t="n"/>
      <c r="J29" s="22" t="n"/>
      <c r="K29" s="18" t="n"/>
      <c r="L29" s="15">
        <f>IF(OR($A29="",$G29="",$H29=""),"",IFERROR($G29*$H29,""))</f>
        <v/>
      </c>
      <c r="M29" s="16">
        <f>IF(OR($A29="",$G29="",$J29=""),"",IFERROR($G29*$J29,""))</f>
        <v/>
      </c>
      <c r="N29" s="16">
        <f>IF(OR($A29="",$L29="",$I29=""),"",IFERROR($L29*$I29,""))</f>
        <v/>
      </c>
      <c r="O29" s="16">
        <f>IF(OR($A29="",$N29="",$G29=""),"",IFERROR($N29/$G29,""))</f>
        <v/>
      </c>
      <c r="P29" s="16">
        <f>IF(OR($A29="",$O29="",$J29=""),"",$O29-$J29)</f>
        <v/>
      </c>
      <c r="Q29" s="16">
        <f>IF(OR($A29="",$P29="",$G29=""),"",IFERROR($P29*$G29,""))</f>
        <v/>
      </c>
      <c r="R29" s="11">
        <f>IF($A29="","",IF($K29=Parameter!$H$6,"Storniert",IF(OR($B29="",$C29="",$D29="",$E29="",$F29="",$G29="",$H29="",$I29="",$J29="",$K29=""),"Eingabe fehlt",IF($O29&gt;$J29*(1+Parameter!$B$5),"Kosten prüfen",IF($O29&gt;$J29,"Über Soll","Im Soll")))))</f>
        <v/>
      </c>
    </row>
    <row r="30" ht="21" customHeight="1">
      <c r="A30" s="18" t="n"/>
      <c r="B30" s="19" t="n"/>
      <c r="C30" s="18" t="n"/>
      <c r="D30" s="18" t="n"/>
      <c r="E30" s="18" t="n"/>
      <c r="F30" s="18" t="n"/>
      <c r="G30" s="20" t="n"/>
      <c r="H30" s="21" t="n"/>
      <c r="I30" s="22" t="n"/>
      <c r="J30" s="22" t="n"/>
      <c r="K30" s="18" t="n"/>
      <c r="L30" s="23">
        <f>IF(OR($A30="",$G30="",$H30=""),"",IFERROR($G30*$H30,""))</f>
        <v/>
      </c>
      <c r="M30" s="9">
        <f>IF(OR($A30="",$G30="",$J30=""),"",IFERROR($G30*$J30,""))</f>
        <v/>
      </c>
      <c r="N30" s="9">
        <f>IF(OR($A30="",$L30="",$I30=""),"",IFERROR($L30*$I30,""))</f>
        <v/>
      </c>
      <c r="O30" s="9">
        <f>IF(OR($A30="",$N30="",$G30=""),"",IFERROR($N30/$G30,""))</f>
        <v/>
      </c>
      <c r="P30" s="9">
        <f>IF(OR($A30="",$O30="",$J30=""),"",$O30-$J30)</f>
        <v/>
      </c>
      <c r="Q30" s="9">
        <f>IF(OR($A30="",$P30="",$G30=""),"",IFERROR($P30*$G30,""))</f>
        <v/>
      </c>
      <c r="R30" s="13">
        <f>IF($A30="","",IF($K30=Parameter!$H$6,"Storniert",IF(OR($B30="",$C30="",$D30="",$E30="",$F30="",$G30="",$H30="",$I30="",$J30="",$K30=""),"Eingabe fehlt",IF($O30&gt;$J30*(1+Parameter!$B$5),"Kosten prüfen",IF($O30&gt;$J30,"Über Soll","Im Soll")))))</f>
        <v/>
      </c>
    </row>
    <row r="31" ht="21" customHeight="1">
      <c r="A31" s="18" t="n"/>
      <c r="B31" s="19" t="n"/>
      <c r="C31" s="18" t="n"/>
      <c r="D31" s="18" t="n"/>
      <c r="E31" s="18" t="n"/>
      <c r="F31" s="18" t="n"/>
      <c r="G31" s="20" t="n"/>
      <c r="H31" s="21" t="n"/>
      <c r="I31" s="22" t="n"/>
      <c r="J31" s="22" t="n"/>
      <c r="K31" s="18" t="n"/>
      <c r="L31" s="15">
        <f>IF(OR($A31="",$G31="",$H31=""),"",IFERROR($G31*$H31,""))</f>
        <v/>
      </c>
      <c r="M31" s="16">
        <f>IF(OR($A31="",$G31="",$J31=""),"",IFERROR($G31*$J31,""))</f>
        <v/>
      </c>
      <c r="N31" s="16">
        <f>IF(OR($A31="",$L31="",$I31=""),"",IFERROR($L31*$I31,""))</f>
        <v/>
      </c>
      <c r="O31" s="16">
        <f>IF(OR($A31="",$N31="",$G31=""),"",IFERROR($N31/$G31,""))</f>
        <v/>
      </c>
      <c r="P31" s="16">
        <f>IF(OR($A31="",$O31="",$J31=""),"",$O31-$J31)</f>
        <v/>
      </c>
      <c r="Q31" s="16">
        <f>IF(OR($A31="",$P31="",$G31=""),"",IFERROR($P31*$G31,""))</f>
        <v/>
      </c>
      <c r="R31" s="11">
        <f>IF($A31="","",IF($K31=Parameter!$H$6,"Storniert",IF(OR($B31="",$C31="",$D31="",$E31="",$F31="",$G31="",$H31="",$I31="",$J31="",$K31=""),"Eingabe fehlt",IF($O31&gt;$J31*(1+Parameter!$B$5),"Kosten prüfen",IF($O31&gt;$J31,"Über Soll","Im Soll")))))</f>
        <v/>
      </c>
    </row>
    <row r="32" ht="21" customHeight="1">
      <c r="A32" s="18" t="n"/>
      <c r="B32" s="19" t="n"/>
      <c r="C32" s="18" t="n"/>
      <c r="D32" s="18" t="n"/>
      <c r="E32" s="18" t="n"/>
      <c r="F32" s="18" t="n"/>
      <c r="G32" s="20" t="n"/>
      <c r="H32" s="21" t="n"/>
      <c r="I32" s="22" t="n"/>
      <c r="J32" s="22" t="n"/>
      <c r="K32" s="18" t="n"/>
      <c r="L32" s="23">
        <f>IF(OR($A32="",$G32="",$H32=""),"",IFERROR($G32*$H32,""))</f>
        <v/>
      </c>
      <c r="M32" s="9">
        <f>IF(OR($A32="",$G32="",$J32=""),"",IFERROR($G32*$J32,""))</f>
        <v/>
      </c>
      <c r="N32" s="9">
        <f>IF(OR($A32="",$L32="",$I32=""),"",IFERROR($L32*$I32,""))</f>
        <v/>
      </c>
      <c r="O32" s="9">
        <f>IF(OR($A32="",$N32="",$G32=""),"",IFERROR($N32/$G32,""))</f>
        <v/>
      </c>
      <c r="P32" s="9">
        <f>IF(OR($A32="",$O32="",$J32=""),"",$O32-$J32)</f>
        <v/>
      </c>
      <c r="Q32" s="9">
        <f>IF(OR($A32="",$P32="",$G32=""),"",IFERROR($P32*$G32,""))</f>
        <v/>
      </c>
      <c r="R32" s="13">
        <f>IF($A32="","",IF($K32=Parameter!$H$6,"Storniert",IF(OR($B32="",$C32="",$D32="",$E32="",$F32="",$G32="",$H32="",$I32="",$J32="",$K32=""),"Eingabe fehlt",IF($O32&gt;$J32*(1+Parameter!$B$5),"Kosten prüfen",IF($O32&gt;$J32,"Über Soll","Im Soll")))))</f>
        <v/>
      </c>
    </row>
    <row r="33" ht="21" customHeight="1">
      <c r="A33" s="18" t="n"/>
      <c r="B33" s="19" t="n"/>
      <c r="C33" s="18" t="n"/>
      <c r="D33" s="18" t="n"/>
      <c r="E33" s="18" t="n"/>
      <c r="F33" s="18" t="n"/>
      <c r="G33" s="20" t="n"/>
      <c r="H33" s="21" t="n"/>
      <c r="I33" s="22" t="n"/>
      <c r="J33" s="22" t="n"/>
      <c r="K33" s="18" t="n"/>
      <c r="L33" s="15">
        <f>IF(OR($A33="",$G33="",$H33=""),"",IFERROR($G33*$H33,""))</f>
        <v/>
      </c>
      <c r="M33" s="16">
        <f>IF(OR($A33="",$G33="",$J33=""),"",IFERROR($G33*$J33,""))</f>
        <v/>
      </c>
      <c r="N33" s="16">
        <f>IF(OR($A33="",$L33="",$I33=""),"",IFERROR($L33*$I33,""))</f>
        <v/>
      </c>
      <c r="O33" s="16">
        <f>IF(OR($A33="",$N33="",$G33=""),"",IFERROR($N33/$G33,""))</f>
        <v/>
      </c>
      <c r="P33" s="16">
        <f>IF(OR($A33="",$O33="",$J33=""),"",$O33-$J33)</f>
        <v/>
      </c>
      <c r="Q33" s="16">
        <f>IF(OR($A33="",$P33="",$G33=""),"",IFERROR($P33*$G33,""))</f>
        <v/>
      </c>
      <c r="R33" s="11">
        <f>IF($A33="","",IF($K33=Parameter!$H$6,"Storniert",IF(OR($B33="",$C33="",$D33="",$E33="",$F33="",$G33="",$H33="",$I33="",$J33="",$K33=""),"Eingabe fehlt",IF($O33&gt;$J33*(1+Parameter!$B$5),"Kosten prüfen",IF($O33&gt;$J33,"Über Soll","Im Soll")))))</f>
        <v/>
      </c>
    </row>
    <row r="34" ht="21" customHeight="1">
      <c r="A34" s="18" t="n"/>
      <c r="B34" s="19" t="n"/>
      <c r="C34" s="18" t="n"/>
      <c r="D34" s="18" t="n"/>
      <c r="E34" s="18" t="n"/>
      <c r="F34" s="18" t="n"/>
      <c r="G34" s="20" t="n"/>
      <c r="H34" s="21" t="n"/>
      <c r="I34" s="22" t="n"/>
      <c r="J34" s="22" t="n"/>
      <c r="K34" s="18" t="n"/>
      <c r="L34" s="23">
        <f>IF(OR($A34="",$G34="",$H34=""),"",IFERROR($G34*$H34,""))</f>
        <v/>
      </c>
      <c r="M34" s="9">
        <f>IF(OR($A34="",$G34="",$J34=""),"",IFERROR($G34*$J34,""))</f>
        <v/>
      </c>
      <c r="N34" s="9">
        <f>IF(OR($A34="",$L34="",$I34=""),"",IFERROR($L34*$I34,""))</f>
        <v/>
      </c>
      <c r="O34" s="9">
        <f>IF(OR($A34="",$N34="",$G34=""),"",IFERROR($N34/$G34,""))</f>
        <v/>
      </c>
      <c r="P34" s="9">
        <f>IF(OR($A34="",$O34="",$J34=""),"",$O34-$J34)</f>
        <v/>
      </c>
      <c r="Q34" s="9">
        <f>IF(OR($A34="",$P34="",$G34=""),"",IFERROR($P34*$G34,""))</f>
        <v/>
      </c>
      <c r="R34" s="13">
        <f>IF($A34="","",IF($K34=Parameter!$H$6,"Storniert",IF(OR($B34="",$C34="",$D34="",$E34="",$F34="",$G34="",$H34="",$I34="",$J34="",$K34=""),"Eingabe fehlt",IF($O34&gt;$J34*(1+Parameter!$B$5),"Kosten prüfen",IF($O34&gt;$J34,"Über Soll","Im Soll")))))</f>
        <v/>
      </c>
    </row>
    <row r="35" ht="21" customHeight="1">
      <c r="A35" s="18" t="n"/>
      <c r="B35" s="19" t="n"/>
      <c r="C35" s="18" t="n"/>
      <c r="D35" s="18" t="n"/>
      <c r="E35" s="18" t="n"/>
      <c r="F35" s="18" t="n"/>
      <c r="G35" s="20" t="n"/>
      <c r="H35" s="21" t="n"/>
      <c r="I35" s="22" t="n"/>
      <c r="J35" s="22" t="n"/>
      <c r="K35" s="18" t="n"/>
      <c r="L35" s="15">
        <f>IF(OR($A35="",$G35="",$H35=""),"",IFERROR($G35*$H35,""))</f>
        <v/>
      </c>
      <c r="M35" s="16">
        <f>IF(OR($A35="",$G35="",$J35=""),"",IFERROR($G35*$J35,""))</f>
        <v/>
      </c>
      <c r="N35" s="16">
        <f>IF(OR($A35="",$L35="",$I35=""),"",IFERROR($L35*$I35,""))</f>
        <v/>
      </c>
      <c r="O35" s="16">
        <f>IF(OR($A35="",$N35="",$G35=""),"",IFERROR($N35/$G35,""))</f>
        <v/>
      </c>
      <c r="P35" s="16">
        <f>IF(OR($A35="",$O35="",$J35=""),"",$O35-$J35)</f>
        <v/>
      </c>
      <c r="Q35" s="16">
        <f>IF(OR($A35="",$P35="",$G35=""),"",IFERROR($P35*$G35,""))</f>
        <v/>
      </c>
      <c r="R35" s="11">
        <f>IF($A35="","",IF($K35=Parameter!$H$6,"Storniert",IF(OR($B35="",$C35="",$D35="",$E35="",$F35="",$G35="",$H35="",$I35="",$J35="",$K35=""),"Eingabe fehlt",IF($O35&gt;$J35*(1+Parameter!$B$5),"Kosten prüfen",IF($O35&gt;$J35,"Über Soll","Im Soll")))))</f>
        <v/>
      </c>
    </row>
    <row r="36" ht="21" customHeight="1">
      <c r="A36" s="18" t="n"/>
      <c r="B36" s="19" t="n"/>
      <c r="C36" s="18" t="n"/>
      <c r="D36" s="18" t="n"/>
      <c r="E36" s="18" t="n"/>
      <c r="F36" s="18" t="n"/>
      <c r="G36" s="20" t="n"/>
      <c r="H36" s="21" t="n"/>
      <c r="I36" s="22" t="n"/>
      <c r="J36" s="22" t="n"/>
      <c r="K36" s="18" t="n"/>
      <c r="L36" s="23">
        <f>IF(OR($A36="",$G36="",$H36=""),"",IFERROR($G36*$H36,""))</f>
        <v/>
      </c>
      <c r="M36" s="9">
        <f>IF(OR($A36="",$G36="",$J36=""),"",IFERROR($G36*$J36,""))</f>
        <v/>
      </c>
      <c r="N36" s="9">
        <f>IF(OR($A36="",$L36="",$I36=""),"",IFERROR($L36*$I36,""))</f>
        <v/>
      </c>
      <c r="O36" s="9">
        <f>IF(OR($A36="",$N36="",$G36=""),"",IFERROR($N36/$G36,""))</f>
        <v/>
      </c>
      <c r="P36" s="9">
        <f>IF(OR($A36="",$O36="",$J36=""),"",$O36-$J36)</f>
        <v/>
      </c>
      <c r="Q36" s="9">
        <f>IF(OR($A36="",$P36="",$G36=""),"",IFERROR($P36*$G36,""))</f>
        <v/>
      </c>
      <c r="R36" s="13">
        <f>IF($A36="","",IF($K36=Parameter!$H$6,"Storniert",IF(OR($B36="",$C36="",$D36="",$E36="",$F36="",$G36="",$H36="",$I36="",$J36="",$K36=""),"Eingabe fehlt",IF($O36&gt;$J36*(1+Parameter!$B$5),"Kosten prüfen",IF($O36&gt;$J36,"Über Soll","Im Soll")))))</f>
        <v/>
      </c>
    </row>
    <row r="37" ht="21" customHeight="1">
      <c r="A37" s="18" t="n"/>
      <c r="B37" s="19" t="n"/>
      <c r="C37" s="18" t="n"/>
      <c r="D37" s="18" t="n"/>
      <c r="E37" s="18" t="n"/>
      <c r="F37" s="18" t="n"/>
      <c r="G37" s="20" t="n"/>
      <c r="H37" s="21" t="n"/>
      <c r="I37" s="22" t="n"/>
      <c r="J37" s="22" t="n"/>
      <c r="K37" s="18" t="n"/>
      <c r="L37" s="15">
        <f>IF(OR($A37="",$G37="",$H37=""),"",IFERROR($G37*$H37,""))</f>
        <v/>
      </c>
      <c r="M37" s="16">
        <f>IF(OR($A37="",$G37="",$J37=""),"",IFERROR($G37*$J37,""))</f>
        <v/>
      </c>
      <c r="N37" s="16">
        <f>IF(OR($A37="",$L37="",$I37=""),"",IFERROR($L37*$I37,""))</f>
        <v/>
      </c>
      <c r="O37" s="16">
        <f>IF(OR($A37="",$N37="",$G37=""),"",IFERROR($N37/$G37,""))</f>
        <v/>
      </c>
      <c r="P37" s="16">
        <f>IF(OR($A37="",$O37="",$J37=""),"",$O37-$J37)</f>
        <v/>
      </c>
      <c r="Q37" s="16">
        <f>IF(OR($A37="",$P37="",$G37=""),"",IFERROR($P37*$G37,""))</f>
        <v/>
      </c>
      <c r="R37" s="11">
        <f>IF($A37="","",IF($K37=Parameter!$H$6,"Storniert",IF(OR($B37="",$C37="",$D37="",$E37="",$F37="",$G37="",$H37="",$I37="",$J37="",$K37=""),"Eingabe fehlt",IF($O37&gt;$J37*(1+Parameter!$B$5),"Kosten prüfen",IF($O37&gt;$J37,"Über Soll","Im Soll")))))</f>
        <v/>
      </c>
    </row>
    <row r="38" ht="21" customHeight="1">
      <c r="A38" s="18" t="n"/>
      <c r="B38" s="19" t="n"/>
      <c r="C38" s="18" t="n"/>
      <c r="D38" s="18" t="n"/>
      <c r="E38" s="18" t="n"/>
      <c r="F38" s="18" t="n"/>
      <c r="G38" s="20" t="n"/>
      <c r="H38" s="21" t="n"/>
      <c r="I38" s="22" t="n"/>
      <c r="J38" s="22" t="n"/>
      <c r="K38" s="18" t="n"/>
      <c r="L38" s="23">
        <f>IF(OR($A38="",$G38="",$H38=""),"",IFERROR($G38*$H38,""))</f>
        <v/>
      </c>
      <c r="M38" s="9">
        <f>IF(OR($A38="",$G38="",$J38=""),"",IFERROR($G38*$J38,""))</f>
        <v/>
      </c>
      <c r="N38" s="9">
        <f>IF(OR($A38="",$L38="",$I38=""),"",IFERROR($L38*$I38,""))</f>
        <v/>
      </c>
      <c r="O38" s="9">
        <f>IF(OR($A38="",$N38="",$G38=""),"",IFERROR($N38/$G38,""))</f>
        <v/>
      </c>
      <c r="P38" s="9">
        <f>IF(OR($A38="",$O38="",$J38=""),"",$O38-$J38)</f>
        <v/>
      </c>
      <c r="Q38" s="9">
        <f>IF(OR($A38="",$P38="",$G38=""),"",IFERROR($P38*$G38,""))</f>
        <v/>
      </c>
      <c r="R38" s="13">
        <f>IF($A38="","",IF($K38=Parameter!$H$6,"Storniert",IF(OR($B38="",$C38="",$D38="",$E38="",$F38="",$G38="",$H38="",$I38="",$J38="",$K38=""),"Eingabe fehlt",IF($O38&gt;$J38*(1+Parameter!$B$5),"Kosten prüfen",IF($O38&gt;$J38,"Über Soll","Im Soll")))))</f>
        <v/>
      </c>
    </row>
    <row r="39" ht="21" customHeight="1">
      <c r="A39" s="18" t="n"/>
      <c r="B39" s="19" t="n"/>
      <c r="C39" s="18" t="n"/>
      <c r="D39" s="18" t="n"/>
      <c r="E39" s="18" t="n"/>
      <c r="F39" s="18" t="n"/>
      <c r="G39" s="20" t="n"/>
      <c r="H39" s="21" t="n"/>
      <c r="I39" s="22" t="n"/>
      <c r="J39" s="22" t="n"/>
      <c r="K39" s="18" t="n"/>
      <c r="L39" s="15">
        <f>IF(OR($A39="",$G39="",$H39=""),"",IFERROR($G39*$H39,""))</f>
        <v/>
      </c>
      <c r="M39" s="16">
        <f>IF(OR($A39="",$G39="",$J39=""),"",IFERROR($G39*$J39,""))</f>
        <v/>
      </c>
      <c r="N39" s="16">
        <f>IF(OR($A39="",$L39="",$I39=""),"",IFERROR($L39*$I39,""))</f>
        <v/>
      </c>
      <c r="O39" s="16">
        <f>IF(OR($A39="",$N39="",$G39=""),"",IFERROR($N39/$G39,""))</f>
        <v/>
      </c>
      <c r="P39" s="16">
        <f>IF(OR($A39="",$O39="",$J39=""),"",$O39-$J39)</f>
        <v/>
      </c>
      <c r="Q39" s="16">
        <f>IF(OR($A39="",$P39="",$G39=""),"",IFERROR($P39*$G39,""))</f>
        <v/>
      </c>
      <c r="R39" s="11">
        <f>IF($A39="","",IF($K39=Parameter!$H$6,"Storniert",IF(OR($B39="",$C39="",$D39="",$E39="",$F39="",$G39="",$H39="",$I39="",$J39="",$K39=""),"Eingabe fehlt",IF($O39&gt;$J39*(1+Parameter!$B$5),"Kosten prüfen",IF($O39&gt;$J39,"Über Soll","Im Soll")))))</f>
        <v/>
      </c>
    </row>
    <row r="40" ht="21" customHeight="1">
      <c r="A40" s="18" t="n"/>
      <c r="B40" s="19" t="n"/>
      <c r="C40" s="18" t="n"/>
      <c r="D40" s="18" t="n"/>
      <c r="E40" s="18" t="n"/>
      <c r="F40" s="18" t="n"/>
      <c r="G40" s="20" t="n"/>
      <c r="H40" s="21" t="n"/>
      <c r="I40" s="22" t="n"/>
      <c r="J40" s="22" t="n"/>
      <c r="K40" s="18" t="n"/>
      <c r="L40" s="23">
        <f>IF(OR($A40="",$G40="",$H40=""),"",IFERROR($G40*$H40,""))</f>
        <v/>
      </c>
      <c r="M40" s="9">
        <f>IF(OR($A40="",$G40="",$J40=""),"",IFERROR($G40*$J40,""))</f>
        <v/>
      </c>
      <c r="N40" s="9">
        <f>IF(OR($A40="",$L40="",$I40=""),"",IFERROR($L40*$I40,""))</f>
        <v/>
      </c>
      <c r="O40" s="9">
        <f>IF(OR($A40="",$N40="",$G40=""),"",IFERROR($N40/$G40,""))</f>
        <v/>
      </c>
      <c r="P40" s="9">
        <f>IF(OR($A40="",$O40="",$J40=""),"",$O40-$J40)</f>
        <v/>
      </c>
      <c r="Q40" s="9">
        <f>IF(OR($A40="",$P40="",$G40=""),"",IFERROR($P40*$G40,""))</f>
        <v/>
      </c>
      <c r="R40" s="13">
        <f>IF($A40="","",IF($K40=Parameter!$H$6,"Storniert",IF(OR($B40="",$C40="",$D40="",$E40="",$F40="",$G40="",$H40="",$I40="",$J40="",$K40=""),"Eingabe fehlt",IF($O40&gt;$J40*(1+Parameter!$B$5),"Kosten prüfen",IF($O40&gt;$J40,"Über Soll","Im Soll")))))</f>
        <v/>
      </c>
    </row>
    <row r="41" ht="21" customHeight="1">
      <c r="A41" s="18" t="n"/>
      <c r="B41" s="19" t="n"/>
      <c r="C41" s="18" t="n"/>
      <c r="D41" s="18" t="n"/>
      <c r="E41" s="18" t="n"/>
      <c r="F41" s="18" t="n"/>
      <c r="G41" s="20" t="n"/>
      <c r="H41" s="21" t="n"/>
      <c r="I41" s="22" t="n"/>
      <c r="J41" s="22" t="n"/>
      <c r="K41" s="18" t="n"/>
      <c r="L41" s="15">
        <f>IF(OR($A41="",$G41="",$H41=""),"",IFERROR($G41*$H41,""))</f>
        <v/>
      </c>
      <c r="M41" s="16">
        <f>IF(OR($A41="",$G41="",$J41=""),"",IFERROR($G41*$J41,""))</f>
        <v/>
      </c>
      <c r="N41" s="16">
        <f>IF(OR($A41="",$L41="",$I41=""),"",IFERROR($L41*$I41,""))</f>
        <v/>
      </c>
      <c r="O41" s="16">
        <f>IF(OR($A41="",$N41="",$G41=""),"",IFERROR($N41/$G41,""))</f>
        <v/>
      </c>
      <c r="P41" s="16">
        <f>IF(OR($A41="",$O41="",$J41=""),"",$O41-$J41)</f>
        <v/>
      </c>
      <c r="Q41" s="16">
        <f>IF(OR($A41="",$P41="",$G41=""),"",IFERROR($P41*$G41,""))</f>
        <v/>
      </c>
      <c r="R41" s="11">
        <f>IF($A41="","",IF($K41=Parameter!$H$6,"Storniert",IF(OR($B41="",$C41="",$D41="",$E41="",$F41="",$G41="",$H41="",$I41="",$J41="",$K41=""),"Eingabe fehlt",IF($O41&gt;$J41*(1+Parameter!$B$5),"Kosten prüfen",IF($O41&gt;$J41,"Über Soll","Im Soll")))))</f>
        <v/>
      </c>
    </row>
    <row r="42" ht="21" customHeight="1">
      <c r="A42" s="18" t="n"/>
      <c r="B42" s="19" t="n"/>
      <c r="C42" s="18" t="n"/>
      <c r="D42" s="18" t="n"/>
      <c r="E42" s="18" t="n"/>
      <c r="F42" s="18" t="n"/>
      <c r="G42" s="20" t="n"/>
      <c r="H42" s="21" t="n"/>
      <c r="I42" s="22" t="n"/>
      <c r="J42" s="22" t="n"/>
      <c r="K42" s="18" t="n"/>
      <c r="L42" s="23">
        <f>IF(OR($A42="",$G42="",$H42=""),"",IFERROR($G42*$H42,""))</f>
        <v/>
      </c>
      <c r="M42" s="9">
        <f>IF(OR($A42="",$G42="",$J42=""),"",IFERROR($G42*$J42,""))</f>
        <v/>
      </c>
      <c r="N42" s="9">
        <f>IF(OR($A42="",$L42="",$I42=""),"",IFERROR($L42*$I42,""))</f>
        <v/>
      </c>
      <c r="O42" s="9">
        <f>IF(OR($A42="",$N42="",$G42=""),"",IFERROR($N42/$G42,""))</f>
        <v/>
      </c>
      <c r="P42" s="9">
        <f>IF(OR($A42="",$O42="",$J42=""),"",$O42-$J42)</f>
        <v/>
      </c>
      <c r="Q42" s="9">
        <f>IF(OR($A42="",$P42="",$G42=""),"",IFERROR($P42*$G42,""))</f>
        <v/>
      </c>
      <c r="R42" s="13">
        <f>IF($A42="","",IF($K42=Parameter!$H$6,"Storniert",IF(OR($B42="",$C42="",$D42="",$E42="",$F42="",$G42="",$H42="",$I42="",$J42="",$K42=""),"Eingabe fehlt",IF($O42&gt;$J42*(1+Parameter!$B$5),"Kosten prüfen",IF($O42&gt;$J42,"Über Soll","Im Soll")))))</f>
        <v/>
      </c>
    </row>
    <row r="43" ht="21" customHeight="1">
      <c r="A43" s="18" t="n"/>
      <c r="B43" s="19" t="n"/>
      <c r="C43" s="18" t="n"/>
      <c r="D43" s="18" t="n"/>
      <c r="E43" s="18" t="n"/>
      <c r="F43" s="18" t="n"/>
      <c r="G43" s="20" t="n"/>
      <c r="H43" s="21" t="n"/>
      <c r="I43" s="22" t="n"/>
      <c r="J43" s="22" t="n"/>
      <c r="K43" s="18" t="n"/>
      <c r="L43" s="15">
        <f>IF(OR($A43="",$G43="",$H43=""),"",IFERROR($G43*$H43,""))</f>
        <v/>
      </c>
      <c r="M43" s="16">
        <f>IF(OR($A43="",$G43="",$J43=""),"",IFERROR($G43*$J43,""))</f>
        <v/>
      </c>
      <c r="N43" s="16">
        <f>IF(OR($A43="",$L43="",$I43=""),"",IFERROR($L43*$I43,""))</f>
        <v/>
      </c>
      <c r="O43" s="16">
        <f>IF(OR($A43="",$N43="",$G43=""),"",IFERROR($N43/$G43,""))</f>
        <v/>
      </c>
      <c r="P43" s="16">
        <f>IF(OR($A43="",$O43="",$J43=""),"",$O43-$J43)</f>
        <v/>
      </c>
      <c r="Q43" s="16">
        <f>IF(OR($A43="",$P43="",$G43=""),"",IFERROR($P43*$G43,""))</f>
        <v/>
      </c>
      <c r="R43" s="11">
        <f>IF($A43="","",IF($K43=Parameter!$H$6,"Storniert",IF(OR($B43="",$C43="",$D43="",$E43="",$F43="",$G43="",$H43="",$I43="",$J43="",$K43=""),"Eingabe fehlt",IF($O43&gt;$J43*(1+Parameter!$B$5),"Kosten prüfen",IF($O43&gt;$J43,"Über Soll","Im Soll")))))</f>
        <v/>
      </c>
    </row>
    <row r="44" ht="21" customHeight="1">
      <c r="A44" s="18" t="n"/>
      <c r="B44" s="19" t="n"/>
      <c r="C44" s="18" t="n"/>
      <c r="D44" s="18" t="n"/>
      <c r="E44" s="18" t="n"/>
      <c r="F44" s="18" t="n"/>
      <c r="G44" s="20" t="n"/>
      <c r="H44" s="21" t="n"/>
      <c r="I44" s="22" t="n"/>
      <c r="J44" s="22" t="n"/>
      <c r="K44" s="18" t="n"/>
      <c r="L44" s="23">
        <f>IF(OR($A44="",$G44="",$H44=""),"",IFERROR($G44*$H44,""))</f>
        <v/>
      </c>
      <c r="M44" s="9">
        <f>IF(OR($A44="",$G44="",$J44=""),"",IFERROR($G44*$J44,""))</f>
        <v/>
      </c>
      <c r="N44" s="9">
        <f>IF(OR($A44="",$L44="",$I44=""),"",IFERROR($L44*$I44,""))</f>
        <v/>
      </c>
      <c r="O44" s="9">
        <f>IF(OR($A44="",$N44="",$G44=""),"",IFERROR($N44/$G44,""))</f>
        <v/>
      </c>
      <c r="P44" s="9">
        <f>IF(OR($A44="",$O44="",$J44=""),"",$O44-$J44)</f>
        <v/>
      </c>
      <c r="Q44" s="9">
        <f>IF(OR($A44="",$P44="",$G44=""),"",IFERROR($P44*$G44,""))</f>
        <v/>
      </c>
      <c r="R44" s="13">
        <f>IF($A44="","",IF($K44=Parameter!$H$6,"Storniert",IF(OR($B44="",$C44="",$D44="",$E44="",$F44="",$G44="",$H44="",$I44="",$J44="",$K44=""),"Eingabe fehlt",IF($O44&gt;$J44*(1+Parameter!$B$5),"Kosten prüfen",IF($O44&gt;$J44,"Über Soll","Im Soll")))))</f>
        <v/>
      </c>
    </row>
    <row r="45" ht="21" customHeight="1">
      <c r="A45" s="18" t="n"/>
      <c r="B45" s="19" t="n"/>
      <c r="C45" s="18" t="n"/>
      <c r="D45" s="18" t="n"/>
      <c r="E45" s="18" t="n"/>
      <c r="F45" s="18" t="n"/>
      <c r="G45" s="20" t="n"/>
      <c r="H45" s="21" t="n"/>
      <c r="I45" s="22" t="n"/>
      <c r="J45" s="22" t="n"/>
      <c r="K45" s="18" t="n"/>
      <c r="L45" s="15">
        <f>IF(OR($A45="",$G45="",$H45=""),"",IFERROR($G45*$H45,""))</f>
        <v/>
      </c>
      <c r="M45" s="16">
        <f>IF(OR($A45="",$G45="",$J45=""),"",IFERROR($G45*$J45,""))</f>
        <v/>
      </c>
      <c r="N45" s="16">
        <f>IF(OR($A45="",$L45="",$I45=""),"",IFERROR($L45*$I45,""))</f>
        <v/>
      </c>
      <c r="O45" s="16">
        <f>IF(OR($A45="",$N45="",$G45=""),"",IFERROR($N45/$G45,""))</f>
        <v/>
      </c>
      <c r="P45" s="16">
        <f>IF(OR($A45="",$O45="",$J45=""),"",$O45-$J45)</f>
        <v/>
      </c>
      <c r="Q45" s="16">
        <f>IF(OR($A45="",$P45="",$G45=""),"",IFERROR($P45*$G45,""))</f>
        <v/>
      </c>
      <c r="R45" s="11">
        <f>IF($A45="","",IF($K45=Parameter!$H$6,"Storniert",IF(OR($B45="",$C45="",$D45="",$E45="",$F45="",$G45="",$H45="",$I45="",$J45="",$K45=""),"Eingabe fehlt",IF($O45&gt;$J45*(1+Parameter!$B$5),"Kosten prüfen",IF($O45&gt;$J45,"Über Soll","Im Soll")))))</f>
        <v/>
      </c>
    </row>
    <row r="46" ht="21" customHeight="1">
      <c r="A46" s="18" t="n"/>
      <c r="B46" s="19" t="n"/>
      <c r="C46" s="18" t="n"/>
      <c r="D46" s="18" t="n"/>
      <c r="E46" s="18" t="n"/>
      <c r="F46" s="18" t="n"/>
      <c r="G46" s="20" t="n"/>
      <c r="H46" s="21" t="n"/>
      <c r="I46" s="22" t="n"/>
      <c r="J46" s="22" t="n"/>
      <c r="K46" s="18" t="n"/>
      <c r="L46" s="23">
        <f>IF(OR($A46="",$G46="",$H46=""),"",IFERROR($G46*$H46,""))</f>
        <v/>
      </c>
      <c r="M46" s="9">
        <f>IF(OR($A46="",$G46="",$J46=""),"",IFERROR($G46*$J46,""))</f>
        <v/>
      </c>
      <c r="N46" s="9">
        <f>IF(OR($A46="",$L46="",$I46=""),"",IFERROR($L46*$I46,""))</f>
        <v/>
      </c>
      <c r="O46" s="9">
        <f>IF(OR($A46="",$N46="",$G46=""),"",IFERROR($N46/$G46,""))</f>
        <v/>
      </c>
      <c r="P46" s="9">
        <f>IF(OR($A46="",$O46="",$J46=""),"",$O46-$J46)</f>
        <v/>
      </c>
      <c r="Q46" s="9">
        <f>IF(OR($A46="",$P46="",$G46=""),"",IFERROR($P46*$G46,""))</f>
        <v/>
      </c>
      <c r="R46" s="13">
        <f>IF($A46="","",IF($K46=Parameter!$H$6,"Storniert",IF(OR($B46="",$C46="",$D46="",$E46="",$F46="",$G46="",$H46="",$I46="",$J46="",$K46=""),"Eingabe fehlt",IF($O46&gt;$J46*(1+Parameter!$B$5),"Kosten prüfen",IF($O46&gt;$J46,"Über Soll","Im Soll")))))</f>
        <v/>
      </c>
    </row>
    <row r="47" ht="21" customHeight="1">
      <c r="A47" s="18" t="n"/>
      <c r="B47" s="19" t="n"/>
      <c r="C47" s="18" t="n"/>
      <c r="D47" s="18" t="n"/>
      <c r="E47" s="18" t="n"/>
      <c r="F47" s="18" t="n"/>
      <c r="G47" s="20" t="n"/>
      <c r="H47" s="21" t="n"/>
      <c r="I47" s="22" t="n"/>
      <c r="J47" s="22" t="n"/>
      <c r="K47" s="18" t="n"/>
      <c r="L47" s="15">
        <f>IF(OR($A47="",$G47="",$H47=""),"",IFERROR($G47*$H47,""))</f>
        <v/>
      </c>
      <c r="M47" s="16">
        <f>IF(OR($A47="",$G47="",$J47=""),"",IFERROR($G47*$J47,""))</f>
        <v/>
      </c>
      <c r="N47" s="16">
        <f>IF(OR($A47="",$L47="",$I47=""),"",IFERROR($L47*$I47,""))</f>
        <v/>
      </c>
      <c r="O47" s="16">
        <f>IF(OR($A47="",$N47="",$G47=""),"",IFERROR($N47/$G47,""))</f>
        <v/>
      </c>
      <c r="P47" s="16">
        <f>IF(OR($A47="",$O47="",$J47=""),"",$O47-$J47)</f>
        <v/>
      </c>
      <c r="Q47" s="16">
        <f>IF(OR($A47="",$P47="",$G47=""),"",IFERROR($P47*$G47,""))</f>
        <v/>
      </c>
      <c r="R47" s="11">
        <f>IF($A47="","",IF($K47=Parameter!$H$6,"Storniert",IF(OR($B47="",$C47="",$D47="",$E47="",$F47="",$G47="",$H47="",$I47="",$J47="",$K47=""),"Eingabe fehlt",IF($O47&gt;$J47*(1+Parameter!$B$5),"Kosten prüfen",IF($O47&gt;$J47,"Über Soll","Im Soll")))))</f>
        <v/>
      </c>
    </row>
    <row r="48" ht="21" customHeight="1">
      <c r="A48" s="18" t="n"/>
      <c r="B48" s="19" t="n"/>
      <c r="C48" s="18" t="n"/>
      <c r="D48" s="18" t="n"/>
      <c r="E48" s="18" t="n"/>
      <c r="F48" s="18" t="n"/>
      <c r="G48" s="20" t="n"/>
      <c r="H48" s="21" t="n"/>
      <c r="I48" s="22" t="n"/>
      <c r="J48" s="22" t="n"/>
      <c r="K48" s="18" t="n"/>
      <c r="L48" s="23">
        <f>IF(OR($A48="",$G48="",$H48=""),"",IFERROR($G48*$H48,""))</f>
        <v/>
      </c>
      <c r="M48" s="9">
        <f>IF(OR($A48="",$G48="",$J48=""),"",IFERROR($G48*$J48,""))</f>
        <v/>
      </c>
      <c r="N48" s="9">
        <f>IF(OR($A48="",$L48="",$I48=""),"",IFERROR($L48*$I48,""))</f>
        <v/>
      </c>
      <c r="O48" s="9">
        <f>IF(OR($A48="",$N48="",$G48=""),"",IFERROR($N48/$G48,""))</f>
        <v/>
      </c>
      <c r="P48" s="9">
        <f>IF(OR($A48="",$O48="",$J48=""),"",$O48-$J48)</f>
        <v/>
      </c>
      <c r="Q48" s="9">
        <f>IF(OR($A48="",$P48="",$G48=""),"",IFERROR($P48*$G48,""))</f>
        <v/>
      </c>
      <c r="R48" s="13">
        <f>IF($A48="","",IF($K48=Parameter!$H$6,"Storniert",IF(OR($B48="",$C48="",$D48="",$E48="",$F48="",$G48="",$H48="",$I48="",$J48="",$K48=""),"Eingabe fehlt",IF($O48&gt;$J48*(1+Parameter!$B$5),"Kosten prüfen",IF($O48&gt;$J48,"Über Soll","Im Soll")))))</f>
        <v/>
      </c>
    </row>
    <row r="49" ht="21" customHeight="1">
      <c r="A49" s="18" t="n"/>
      <c r="B49" s="19" t="n"/>
      <c r="C49" s="18" t="n"/>
      <c r="D49" s="18" t="n"/>
      <c r="E49" s="18" t="n"/>
      <c r="F49" s="18" t="n"/>
      <c r="G49" s="20" t="n"/>
      <c r="H49" s="21" t="n"/>
      <c r="I49" s="22" t="n"/>
      <c r="J49" s="22" t="n"/>
      <c r="K49" s="18" t="n"/>
      <c r="L49" s="15">
        <f>IF(OR($A49="",$G49="",$H49=""),"",IFERROR($G49*$H49,""))</f>
        <v/>
      </c>
      <c r="M49" s="16">
        <f>IF(OR($A49="",$G49="",$J49=""),"",IFERROR($G49*$J49,""))</f>
        <v/>
      </c>
      <c r="N49" s="16">
        <f>IF(OR($A49="",$L49="",$I49=""),"",IFERROR($L49*$I49,""))</f>
        <v/>
      </c>
      <c r="O49" s="16">
        <f>IF(OR($A49="",$N49="",$G49=""),"",IFERROR($N49/$G49,""))</f>
        <v/>
      </c>
      <c r="P49" s="16">
        <f>IF(OR($A49="",$O49="",$J49=""),"",$O49-$J49)</f>
        <v/>
      </c>
      <c r="Q49" s="16">
        <f>IF(OR($A49="",$P49="",$G49=""),"",IFERROR($P49*$G49,""))</f>
        <v/>
      </c>
      <c r="R49" s="11">
        <f>IF($A49="","",IF($K49=Parameter!$H$6,"Storniert",IF(OR($B49="",$C49="",$D49="",$E49="",$F49="",$G49="",$H49="",$I49="",$J49="",$K49=""),"Eingabe fehlt",IF($O49&gt;$J49*(1+Parameter!$B$5),"Kosten prüfen",IF($O49&gt;$J49,"Über Soll","Im Soll")))))</f>
        <v/>
      </c>
    </row>
    <row r="50" ht="21" customHeight="1">
      <c r="A50" s="18" t="n"/>
      <c r="B50" s="19" t="n"/>
      <c r="C50" s="18" t="n"/>
      <c r="D50" s="18" t="n"/>
      <c r="E50" s="18" t="n"/>
      <c r="F50" s="18" t="n"/>
      <c r="G50" s="20" t="n"/>
      <c r="H50" s="21" t="n"/>
      <c r="I50" s="22" t="n"/>
      <c r="J50" s="22" t="n"/>
      <c r="K50" s="18" t="n"/>
      <c r="L50" s="23">
        <f>IF(OR($A50="",$G50="",$H50=""),"",IFERROR($G50*$H50,""))</f>
        <v/>
      </c>
      <c r="M50" s="9">
        <f>IF(OR($A50="",$G50="",$J50=""),"",IFERROR($G50*$J50,""))</f>
        <v/>
      </c>
      <c r="N50" s="9">
        <f>IF(OR($A50="",$L50="",$I50=""),"",IFERROR($L50*$I50,""))</f>
        <v/>
      </c>
      <c r="O50" s="9">
        <f>IF(OR($A50="",$N50="",$G50=""),"",IFERROR($N50/$G50,""))</f>
        <v/>
      </c>
      <c r="P50" s="9">
        <f>IF(OR($A50="",$O50="",$J50=""),"",$O50-$J50)</f>
        <v/>
      </c>
      <c r="Q50" s="9">
        <f>IF(OR($A50="",$P50="",$G50=""),"",IFERROR($P50*$G50,""))</f>
        <v/>
      </c>
      <c r="R50" s="13">
        <f>IF($A50="","",IF($K50=Parameter!$H$6,"Storniert",IF(OR($B50="",$C50="",$D50="",$E50="",$F50="",$G50="",$H50="",$I50="",$J50="",$K50=""),"Eingabe fehlt",IF($O50&gt;$J50*(1+Parameter!$B$5),"Kosten prüfen",IF($O50&gt;$J50,"Über Soll","Im Soll")))))</f>
        <v/>
      </c>
    </row>
    <row r="51" ht="21" customHeight="1">
      <c r="A51" s="18" t="n"/>
      <c r="B51" s="19" t="n"/>
      <c r="C51" s="18" t="n"/>
      <c r="D51" s="18" t="n"/>
      <c r="E51" s="18" t="n"/>
      <c r="F51" s="18" t="n"/>
      <c r="G51" s="20" t="n"/>
      <c r="H51" s="21" t="n"/>
      <c r="I51" s="22" t="n"/>
      <c r="J51" s="22" t="n"/>
      <c r="K51" s="18" t="n"/>
      <c r="L51" s="15">
        <f>IF(OR($A51="",$G51="",$H51=""),"",IFERROR($G51*$H51,""))</f>
        <v/>
      </c>
      <c r="M51" s="16">
        <f>IF(OR($A51="",$G51="",$J51=""),"",IFERROR($G51*$J51,""))</f>
        <v/>
      </c>
      <c r="N51" s="16">
        <f>IF(OR($A51="",$L51="",$I51=""),"",IFERROR($L51*$I51,""))</f>
        <v/>
      </c>
      <c r="O51" s="16">
        <f>IF(OR($A51="",$N51="",$G51=""),"",IFERROR($N51/$G51,""))</f>
        <v/>
      </c>
      <c r="P51" s="16">
        <f>IF(OR($A51="",$O51="",$J51=""),"",$O51-$J51)</f>
        <v/>
      </c>
      <c r="Q51" s="16">
        <f>IF(OR($A51="",$P51="",$G51=""),"",IFERROR($P51*$G51,""))</f>
        <v/>
      </c>
      <c r="R51" s="11">
        <f>IF($A51="","",IF($K51=Parameter!$H$6,"Storniert",IF(OR($B51="",$C51="",$D51="",$E51="",$F51="",$G51="",$H51="",$I51="",$J51="",$K51=""),"Eingabe fehlt",IF($O51&gt;$J51*(1+Parameter!$B$5),"Kosten prüfen",IF($O51&gt;$J51,"Über Soll","Im Soll")))))</f>
        <v/>
      </c>
    </row>
    <row r="52" ht="21" customHeight="1">
      <c r="A52" s="18" t="n"/>
      <c r="B52" s="19" t="n"/>
      <c r="C52" s="18" t="n"/>
      <c r="D52" s="18" t="n"/>
      <c r="E52" s="18" t="n"/>
      <c r="F52" s="18" t="n"/>
      <c r="G52" s="20" t="n"/>
      <c r="H52" s="21" t="n"/>
      <c r="I52" s="22" t="n"/>
      <c r="J52" s="22" t="n"/>
      <c r="K52" s="18" t="n"/>
      <c r="L52" s="23">
        <f>IF(OR($A52="",$G52="",$H52=""),"",IFERROR($G52*$H52,""))</f>
        <v/>
      </c>
      <c r="M52" s="9">
        <f>IF(OR($A52="",$G52="",$J52=""),"",IFERROR($G52*$J52,""))</f>
        <v/>
      </c>
      <c r="N52" s="9">
        <f>IF(OR($A52="",$L52="",$I52=""),"",IFERROR($L52*$I52,""))</f>
        <v/>
      </c>
      <c r="O52" s="9">
        <f>IF(OR($A52="",$N52="",$G52=""),"",IFERROR($N52/$G52,""))</f>
        <v/>
      </c>
      <c r="P52" s="9">
        <f>IF(OR($A52="",$O52="",$J52=""),"",$O52-$J52)</f>
        <v/>
      </c>
      <c r="Q52" s="9">
        <f>IF(OR($A52="",$P52="",$G52=""),"",IFERROR($P52*$G52,""))</f>
        <v/>
      </c>
      <c r="R52" s="13">
        <f>IF($A52="","",IF($K52=Parameter!$H$6,"Storniert",IF(OR($B52="",$C52="",$D52="",$E52="",$F52="",$G52="",$H52="",$I52="",$J52="",$K52=""),"Eingabe fehlt",IF($O52&gt;$J52*(1+Parameter!$B$5),"Kosten prüfen",IF($O52&gt;$J52,"Über Soll","Im Soll")))))</f>
        <v/>
      </c>
    </row>
    <row r="53" ht="21" customHeight="1">
      <c r="A53" s="18" t="n"/>
      <c r="B53" s="19" t="n"/>
      <c r="C53" s="18" t="n"/>
      <c r="D53" s="18" t="n"/>
      <c r="E53" s="18" t="n"/>
      <c r="F53" s="18" t="n"/>
      <c r="G53" s="20" t="n"/>
      <c r="H53" s="21" t="n"/>
      <c r="I53" s="22" t="n"/>
      <c r="J53" s="22" t="n"/>
      <c r="K53" s="18" t="n"/>
      <c r="L53" s="15">
        <f>IF(OR($A53="",$G53="",$H53=""),"",IFERROR($G53*$H53,""))</f>
        <v/>
      </c>
      <c r="M53" s="16">
        <f>IF(OR($A53="",$G53="",$J53=""),"",IFERROR($G53*$J53,""))</f>
        <v/>
      </c>
      <c r="N53" s="16">
        <f>IF(OR($A53="",$L53="",$I53=""),"",IFERROR($L53*$I53,""))</f>
        <v/>
      </c>
      <c r="O53" s="16">
        <f>IF(OR($A53="",$N53="",$G53=""),"",IFERROR($N53/$G53,""))</f>
        <v/>
      </c>
      <c r="P53" s="16">
        <f>IF(OR($A53="",$O53="",$J53=""),"",$O53-$J53)</f>
        <v/>
      </c>
      <c r="Q53" s="16">
        <f>IF(OR($A53="",$P53="",$G53=""),"",IFERROR($P53*$G53,""))</f>
        <v/>
      </c>
      <c r="R53" s="11">
        <f>IF($A53="","",IF($K53=Parameter!$H$6,"Storniert",IF(OR($B53="",$C53="",$D53="",$E53="",$F53="",$G53="",$H53="",$I53="",$J53="",$K53=""),"Eingabe fehlt",IF($O53&gt;$J53*(1+Parameter!$B$5),"Kosten prüfen",IF($O53&gt;$J53,"Über Soll","Im Soll")))))</f>
        <v/>
      </c>
    </row>
    <row r="54" ht="21" customHeight="1">
      <c r="A54" s="18" t="n"/>
      <c r="B54" s="19" t="n"/>
      <c r="C54" s="18" t="n"/>
      <c r="D54" s="18" t="n"/>
      <c r="E54" s="18" t="n"/>
      <c r="F54" s="18" t="n"/>
      <c r="G54" s="20" t="n"/>
      <c r="H54" s="21" t="n"/>
      <c r="I54" s="22" t="n"/>
      <c r="J54" s="22" t="n"/>
      <c r="K54" s="18" t="n"/>
      <c r="L54" s="23">
        <f>IF(OR($A54="",$G54="",$H54=""),"",IFERROR($G54*$H54,""))</f>
        <v/>
      </c>
      <c r="M54" s="9">
        <f>IF(OR($A54="",$G54="",$J54=""),"",IFERROR($G54*$J54,""))</f>
        <v/>
      </c>
      <c r="N54" s="9">
        <f>IF(OR($A54="",$L54="",$I54=""),"",IFERROR($L54*$I54,""))</f>
        <v/>
      </c>
      <c r="O54" s="9">
        <f>IF(OR($A54="",$N54="",$G54=""),"",IFERROR($N54/$G54,""))</f>
        <v/>
      </c>
      <c r="P54" s="9">
        <f>IF(OR($A54="",$O54="",$J54=""),"",$O54-$J54)</f>
        <v/>
      </c>
      <c r="Q54" s="9">
        <f>IF(OR($A54="",$P54="",$G54=""),"",IFERROR($P54*$G54,""))</f>
        <v/>
      </c>
      <c r="R54" s="13">
        <f>IF($A54="","",IF($K54=Parameter!$H$6,"Storniert",IF(OR($B54="",$C54="",$D54="",$E54="",$F54="",$G54="",$H54="",$I54="",$J54="",$K54=""),"Eingabe fehlt",IF($O54&gt;$J54*(1+Parameter!$B$5),"Kosten prüfen",IF($O54&gt;$J54,"Über Soll","Im Soll")))))</f>
        <v/>
      </c>
    </row>
    <row r="55" ht="21" customHeight="1">
      <c r="A55" s="18" t="n"/>
      <c r="B55" s="19" t="n"/>
      <c r="C55" s="18" t="n"/>
      <c r="D55" s="18" t="n"/>
      <c r="E55" s="18" t="n"/>
      <c r="F55" s="18" t="n"/>
      <c r="G55" s="20" t="n"/>
      <c r="H55" s="21" t="n"/>
      <c r="I55" s="22" t="n"/>
      <c r="J55" s="22" t="n"/>
      <c r="K55" s="18" t="n"/>
      <c r="L55" s="15">
        <f>IF(OR($A55="",$G55="",$H55=""),"",IFERROR($G55*$H55,""))</f>
        <v/>
      </c>
      <c r="M55" s="16">
        <f>IF(OR($A55="",$G55="",$J55=""),"",IFERROR($G55*$J55,""))</f>
        <v/>
      </c>
      <c r="N55" s="16">
        <f>IF(OR($A55="",$L55="",$I55=""),"",IFERROR($L55*$I55,""))</f>
        <v/>
      </c>
      <c r="O55" s="16">
        <f>IF(OR($A55="",$N55="",$G55=""),"",IFERROR($N55/$G55,""))</f>
        <v/>
      </c>
      <c r="P55" s="16">
        <f>IF(OR($A55="",$O55="",$J55=""),"",$O55-$J55)</f>
        <v/>
      </c>
      <c r="Q55" s="16">
        <f>IF(OR($A55="",$P55="",$G55=""),"",IFERROR($P55*$G55,""))</f>
        <v/>
      </c>
      <c r="R55" s="11">
        <f>IF($A55="","",IF($K55=Parameter!$H$6,"Storniert",IF(OR($B55="",$C55="",$D55="",$E55="",$F55="",$G55="",$H55="",$I55="",$J55="",$K55=""),"Eingabe fehlt",IF($O55&gt;$J55*(1+Parameter!$B$5),"Kosten prüfen",IF($O55&gt;$J55,"Über Soll","Im Soll")))))</f>
        <v/>
      </c>
    </row>
    <row r="56" ht="21" customHeight="1">
      <c r="A56" s="18" t="n"/>
      <c r="B56" s="19" t="n"/>
      <c r="C56" s="18" t="n"/>
      <c r="D56" s="18" t="n"/>
      <c r="E56" s="18" t="n"/>
      <c r="F56" s="18" t="n"/>
      <c r="G56" s="20" t="n"/>
      <c r="H56" s="21" t="n"/>
      <c r="I56" s="22" t="n"/>
      <c r="J56" s="22" t="n"/>
      <c r="K56" s="18" t="n"/>
      <c r="L56" s="23">
        <f>IF(OR($A56="",$G56="",$H56=""),"",IFERROR($G56*$H56,""))</f>
        <v/>
      </c>
      <c r="M56" s="9">
        <f>IF(OR($A56="",$G56="",$J56=""),"",IFERROR($G56*$J56,""))</f>
        <v/>
      </c>
      <c r="N56" s="9">
        <f>IF(OR($A56="",$L56="",$I56=""),"",IFERROR($L56*$I56,""))</f>
        <v/>
      </c>
      <c r="O56" s="9">
        <f>IF(OR($A56="",$N56="",$G56=""),"",IFERROR($N56/$G56,""))</f>
        <v/>
      </c>
      <c r="P56" s="9">
        <f>IF(OR($A56="",$O56="",$J56=""),"",$O56-$J56)</f>
        <v/>
      </c>
      <c r="Q56" s="9">
        <f>IF(OR($A56="",$P56="",$G56=""),"",IFERROR($P56*$G56,""))</f>
        <v/>
      </c>
      <c r="R56" s="13">
        <f>IF($A56="","",IF($K56=Parameter!$H$6,"Storniert",IF(OR($B56="",$C56="",$D56="",$E56="",$F56="",$G56="",$H56="",$I56="",$J56="",$K56=""),"Eingabe fehlt",IF($O56&gt;$J56*(1+Parameter!$B$5),"Kosten prüfen",IF($O56&gt;$J56,"Über Soll","Im Soll")))))</f>
        <v/>
      </c>
    </row>
    <row r="57" ht="21" customHeight="1">
      <c r="A57" s="18" t="n"/>
      <c r="B57" s="19" t="n"/>
      <c r="C57" s="18" t="n"/>
      <c r="D57" s="18" t="n"/>
      <c r="E57" s="18" t="n"/>
      <c r="F57" s="18" t="n"/>
      <c r="G57" s="20" t="n"/>
      <c r="H57" s="21" t="n"/>
      <c r="I57" s="22" t="n"/>
      <c r="J57" s="22" t="n"/>
      <c r="K57" s="18" t="n"/>
      <c r="L57" s="15">
        <f>IF(OR($A57="",$G57="",$H57=""),"",IFERROR($G57*$H57,""))</f>
        <v/>
      </c>
      <c r="M57" s="16">
        <f>IF(OR($A57="",$G57="",$J57=""),"",IFERROR($G57*$J57,""))</f>
        <v/>
      </c>
      <c r="N57" s="16">
        <f>IF(OR($A57="",$L57="",$I57=""),"",IFERROR($L57*$I57,""))</f>
        <v/>
      </c>
      <c r="O57" s="16">
        <f>IF(OR($A57="",$N57="",$G57=""),"",IFERROR($N57/$G57,""))</f>
        <v/>
      </c>
      <c r="P57" s="16">
        <f>IF(OR($A57="",$O57="",$J57=""),"",$O57-$J57)</f>
        <v/>
      </c>
      <c r="Q57" s="16">
        <f>IF(OR($A57="",$P57="",$G57=""),"",IFERROR($P57*$G57,""))</f>
        <v/>
      </c>
      <c r="R57" s="11">
        <f>IF($A57="","",IF($K57=Parameter!$H$6,"Storniert",IF(OR($B57="",$C57="",$D57="",$E57="",$F57="",$G57="",$H57="",$I57="",$J57="",$K57=""),"Eingabe fehlt",IF($O57&gt;$J57*(1+Parameter!$B$5),"Kosten prüfen",IF($O57&gt;$J57,"Über Soll","Im Soll")))))</f>
        <v/>
      </c>
    </row>
    <row r="58" ht="21" customHeight="1">
      <c r="A58" s="18" t="n"/>
      <c r="B58" s="19" t="n"/>
      <c r="C58" s="18" t="n"/>
      <c r="D58" s="18" t="n"/>
      <c r="E58" s="18" t="n"/>
      <c r="F58" s="18" t="n"/>
      <c r="G58" s="20" t="n"/>
      <c r="H58" s="21" t="n"/>
      <c r="I58" s="22" t="n"/>
      <c r="J58" s="22" t="n"/>
      <c r="K58" s="18" t="n"/>
      <c r="L58" s="23">
        <f>IF(OR($A58="",$G58="",$H58=""),"",IFERROR($G58*$H58,""))</f>
        <v/>
      </c>
      <c r="M58" s="9">
        <f>IF(OR($A58="",$G58="",$J58=""),"",IFERROR($G58*$J58,""))</f>
        <v/>
      </c>
      <c r="N58" s="9">
        <f>IF(OR($A58="",$L58="",$I58=""),"",IFERROR($L58*$I58,""))</f>
        <v/>
      </c>
      <c r="O58" s="9">
        <f>IF(OR($A58="",$N58="",$G58=""),"",IFERROR($N58/$G58,""))</f>
        <v/>
      </c>
      <c r="P58" s="9">
        <f>IF(OR($A58="",$O58="",$J58=""),"",$O58-$J58)</f>
        <v/>
      </c>
      <c r="Q58" s="9">
        <f>IF(OR($A58="",$P58="",$G58=""),"",IFERROR($P58*$G58,""))</f>
        <v/>
      </c>
      <c r="R58" s="13">
        <f>IF($A58="","",IF($K58=Parameter!$H$6,"Storniert",IF(OR($B58="",$C58="",$D58="",$E58="",$F58="",$G58="",$H58="",$I58="",$J58="",$K58=""),"Eingabe fehlt",IF($O58&gt;$J58*(1+Parameter!$B$5),"Kosten prüfen",IF($O58&gt;$J58,"Über Soll","Im Soll")))))</f>
        <v/>
      </c>
    </row>
    <row r="59" ht="21" customHeight="1">
      <c r="A59" s="18" t="n"/>
      <c r="B59" s="19" t="n"/>
      <c r="C59" s="18" t="n"/>
      <c r="D59" s="18" t="n"/>
      <c r="E59" s="18" t="n"/>
      <c r="F59" s="18" t="n"/>
      <c r="G59" s="20" t="n"/>
      <c r="H59" s="21" t="n"/>
      <c r="I59" s="22" t="n"/>
      <c r="J59" s="22" t="n"/>
      <c r="K59" s="18" t="n"/>
      <c r="L59" s="15">
        <f>IF(OR($A59="",$G59="",$H59=""),"",IFERROR($G59*$H59,""))</f>
        <v/>
      </c>
      <c r="M59" s="16">
        <f>IF(OR($A59="",$G59="",$J59=""),"",IFERROR($G59*$J59,""))</f>
        <v/>
      </c>
      <c r="N59" s="16">
        <f>IF(OR($A59="",$L59="",$I59=""),"",IFERROR($L59*$I59,""))</f>
        <v/>
      </c>
      <c r="O59" s="16">
        <f>IF(OR($A59="",$N59="",$G59=""),"",IFERROR($N59/$G59,""))</f>
        <v/>
      </c>
      <c r="P59" s="16">
        <f>IF(OR($A59="",$O59="",$J59=""),"",$O59-$J59)</f>
        <v/>
      </c>
      <c r="Q59" s="16">
        <f>IF(OR($A59="",$P59="",$G59=""),"",IFERROR($P59*$G59,""))</f>
        <v/>
      </c>
      <c r="R59" s="11">
        <f>IF($A59="","",IF($K59=Parameter!$H$6,"Storniert",IF(OR($B59="",$C59="",$D59="",$E59="",$F59="",$G59="",$H59="",$I59="",$J59="",$K59=""),"Eingabe fehlt",IF($O59&gt;$J59*(1+Parameter!$B$5),"Kosten prüfen",IF($O59&gt;$J59,"Über Soll","Im Soll")))))</f>
        <v/>
      </c>
    </row>
    <row r="60" ht="21" customHeight="1">
      <c r="A60" s="18" t="n"/>
      <c r="B60" s="19" t="n"/>
      <c r="C60" s="18" t="n"/>
      <c r="D60" s="18" t="n"/>
      <c r="E60" s="18" t="n"/>
      <c r="F60" s="18" t="n"/>
      <c r="G60" s="20" t="n"/>
      <c r="H60" s="21" t="n"/>
      <c r="I60" s="22" t="n"/>
      <c r="J60" s="22" t="n"/>
      <c r="K60" s="18" t="n"/>
      <c r="L60" s="23">
        <f>IF(OR($A60="",$G60="",$H60=""),"",IFERROR($G60*$H60,""))</f>
        <v/>
      </c>
      <c r="M60" s="9">
        <f>IF(OR($A60="",$G60="",$J60=""),"",IFERROR($G60*$J60,""))</f>
        <v/>
      </c>
      <c r="N60" s="9">
        <f>IF(OR($A60="",$L60="",$I60=""),"",IFERROR($L60*$I60,""))</f>
        <v/>
      </c>
      <c r="O60" s="9">
        <f>IF(OR($A60="",$N60="",$G60=""),"",IFERROR($N60/$G60,""))</f>
        <v/>
      </c>
      <c r="P60" s="9">
        <f>IF(OR($A60="",$O60="",$J60=""),"",$O60-$J60)</f>
        <v/>
      </c>
      <c r="Q60" s="9">
        <f>IF(OR($A60="",$P60="",$G60=""),"",IFERROR($P60*$G60,""))</f>
        <v/>
      </c>
      <c r="R60" s="13">
        <f>IF($A60="","",IF($K60=Parameter!$H$6,"Storniert",IF(OR($B60="",$C60="",$D60="",$E60="",$F60="",$G60="",$H60="",$I60="",$J60="",$K60=""),"Eingabe fehlt",IF($O60&gt;$J60*(1+Parameter!$B$5),"Kosten prüfen",IF($O60&gt;$J60,"Über Soll","Im Soll")))))</f>
        <v/>
      </c>
    </row>
    <row r="61" ht="21" customHeight="1">
      <c r="A61" s="18" t="n"/>
      <c r="B61" s="19" t="n"/>
      <c r="C61" s="18" t="n"/>
      <c r="D61" s="18" t="n"/>
      <c r="E61" s="18" t="n"/>
      <c r="F61" s="18" t="n"/>
      <c r="G61" s="20" t="n"/>
      <c r="H61" s="21" t="n"/>
      <c r="I61" s="22" t="n"/>
      <c r="J61" s="22" t="n"/>
      <c r="K61" s="18" t="n"/>
      <c r="L61" s="15">
        <f>IF(OR($A61="",$G61="",$H61=""),"",IFERROR($G61*$H61,""))</f>
        <v/>
      </c>
      <c r="M61" s="16">
        <f>IF(OR($A61="",$G61="",$J61=""),"",IFERROR($G61*$J61,""))</f>
        <v/>
      </c>
      <c r="N61" s="16">
        <f>IF(OR($A61="",$L61="",$I61=""),"",IFERROR($L61*$I61,""))</f>
        <v/>
      </c>
      <c r="O61" s="16">
        <f>IF(OR($A61="",$N61="",$G61=""),"",IFERROR($N61/$G61,""))</f>
        <v/>
      </c>
      <c r="P61" s="16">
        <f>IF(OR($A61="",$O61="",$J61=""),"",$O61-$J61)</f>
        <v/>
      </c>
      <c r="Q61" s="16">
        <f>IF(OR($A61="",$P61="",$G61=""),"",IFERROR($P61*$G61,""))</f>
        <v/>
      </c>
      <c r="R61" s="11">
        <f>IF($A61="","",IF($K61=Parameter!$H$6,"Storniert",IF(OR($B61="",$C61="",$D61="",$E61="",$F61="",$G61="",$H61="",$I61="",$J61="",$K61=""),"Eingabe fehlt",IF($O61&gt;$J61*(1+Parameter!$B$5),"Kosten prüfen",IF($O61&gt;$J61,"Über Soll","Im Soll")))))</f>
        <v/>
      </c>
    </row>
    <row r="62" ht="21" customHeight="1">
      <c r="A62" s="18" t="n"/>
      <c r="B62" s="19" t="n"/>
      <c r="C62" s="18" t="n"/>
      <c r="D62" s="18" t="n"/>
      <c r="E62" s="18" t="n"/>
      <c r="F62" s="18" t="n"/>
      <c r="G62" s="20" t="n"/>
      <c r="H62" s="21" t="n"/>
      <c r="I62" s="22" t="n"/>
      <c r="J62" s="22" t="n"/>
      <c r="K62" s="18" t="n"/>
      <c r="L62" s="23">
        <f>IF(OR($A62="",$G62="",$H62=""),"",IFERROR($G62*$H62,""))</f>
        <v/>
      </c>
      <c r="M62" s="9">
        <f>IF(OR($A62="",$G62="",$J62=""),"",IFERROR($G62*$J62,""))</f>
        <v/>
      </c>
      <c r="N62" s="9">
        <f>IF(OR($A62="",$L62="",$I62=""),"",IFERROR($L62*$I62,""))</f>
        <v/>
      </c>
      <c r="O62" s="9">
        <f>IF(OR($A62="",$N62="",$G62=""),"",IFERROR($N62/$G62,""))</f>
        <v/>
      </c>
      <c r="P62" s="9">
        <f>IF(OR($A62="",$O62="",$J62=""),"",$O62-$J62)</f>
        <v/>
      </c>
      <c r="Q62" s="9">
        <f>IF(OR($A62="",$P62="",$G62=""),"",IFERROR($P62*$G62,""))</f>
        <v/>
      </c>
      <c r="R62" s="13">
        <f>IF($A62="","",IF($K62=Parameter!$H$6,"Storniert",IF(OR($B62="",$C62="",$D62="",$E62="",$F62="",$G62="",$H62="",$I62="",$J62="",$K62=""),"Eingabe fehlt",IF($O62&gt;$J62*(1+Parameter!$B$5),"Kosten prüfen",IF($O62&gt;$J62,"Über Soll","Im Soll")))))</f>
        <v/>
      </c>
    </row>
    <row r="63" ht="21" customHeight="1">
      <c r="A63" s="18" t="n"/>
      <c r="B63" s="19" t="n"/>
      <c r="C63" s="18" t="n"/>
      <c r="D63" s="18" t="n"/>
      <c r="E63" s="18" t="n"/>
      <c r="F63" s="18" t="n"/>
      <c r="G63" s="20" t="n"/>
      <c r="H63" s="21" t="n"/>
      <c r="I63" s="22" t="n"/>
      <c r="J63" s="22" t="n"/>
      <c r="K63" s="18" t="n"/>
      <c r="L63" s="15">
        <f>IF(OR($A63="",$G63="",$H63=""),"",IFERROR($G63*$H63,""))</f>
        <v/>
      </c>
      <c r="M63" s="16">
        <f>IF(OR($A63="",$G63="",$J63=""),"",IFERROR($G63*$J63,""))</f>
        <v/>
      </c>
      <c r="N63" s="16">
        <f>IF(OR($A63="",$L63="",$I63=""),"",IFERROR($L63*$I63,""))</f>
        <v/>
      </c>
      <c r="O63" s="16">
        <f>IF(OR($A63="",$N63="",$G63=""),"",IFERROR($N63/$G63,""))</f>
        <v/>
      </c>
      <c r="P63" s="16">
        <f>IF(OR($A63="",$O63="",$J63=""),"",$O63-$J63)</f>
        <v/>
      </c>
      <c r="Q63" s="16">
        <f>IF(OR($A63="",$P63="",$G63=""),"",IFERROR($P63*$G63,""))</f>
        <v/>
      </c>
      <c r="R63" s="11">
        <f>IF($A63="","",IF($K63=Parameter!$H$6,"Storniert",IF(OR($B63="",$C63="",$D63="",$E63="",$F63="",$G63="",$H63="",$I63="",$J63="",$K63=""),"Eingabe fehlt",IF($O63&gt;$J63*(1+Parameter!$B$5),"Kosten prüfen",IF($O63&gt;$J63,"Über Soll","Im Soll")))))</f>
        <v/>
      </c>
    </row>
    <row r="64" ht="21" customHeight="1">
      <c r="A64" s="18" t="n"/>
      <c r="B64" s="19" t="n"/>
      <c r="C64" s="18" t="n"/>
      <c r="D64" s="18" t="n"/>
      <c r="E64" s="18" t="n"/>
      <c r="F64" s="18" t="n"/>
      <c r="G64" s="20" t="n"/>
      <c r="H64" s="21" t="n"/>
      <c r="I64" s="22" t="n"/>
      <c r="J64" s="22" t="n"/>
      <c r="K64" s="18" t="n"/>
      <c r="L64" s="23">
        <f>IF(OR($A64="",$G64="",$H64=""),"",IFERROR($G64*$H64,""))</f>
        <v/>
      </c>
      <c r="M64" s="9">
        <f>IF(OR($A64="",$G64="",$J64=""),"",IFERROR($G64*$J64,""))</f>
        <v/>
      </c>
      <c r="N64" s="9">
        <f>IF(OR($A64="",$L64="",$I64=""),"",IFERROR($L64*$I64,""))</f>
        <v/>
      </c>
      <c r="O64" s="9">
        <f>IF(OR($A64="",$N64="",$G64=""),"",IFERROR($N64/$G64,""))</f>
        <v/>
      </c>
      <c r="P64" s="9">
        <f>IF(OR($A64="",$O64="",$J64=""),"",$O64-$J64)</f>
        <v/>
      </c>
      <c r="Q64" s="9">
        <f>IF(OR($A64="",$P64="",$G64=""),"",IFERROR($P64*$G64,""))</f>
        <v/>
      </c>
      <c r="R64" s="13">
        <f>IF($A64="","",IF($K64=Parameter!$H$6,"Storniert",IF(OR($B64="",$C64="",$D64="",$E64="",$F64="",$G64="",$H64="",$I64="",$J64="",$K64=""),"Eingabe fehlt",IF($O64&gt;$J64*(1+Parameter!$B$5),"Kosten prüfen",IF($O64&gt;$J64,"Über Soll","Im Soll")))))</f>
        <v/>
      </c>
    </row>
    <row r="65" ht="21" customHeight="1">
      <c r="A65" s="18" t="n"/>
      <c r="B65" s="19" t="n"/>
      <c r="C65" s="18" t="n"/>
      <c r="D65" s="18" t="n"/>
      <c r="E65" s="18" t="n"/>
      <c r="F65" s="18" t="n"/>
      <c r="G65" s="20" t="n"/>
      <c r="H65" s="21" t="n"/>
      <c r="I65" s="22" t="n"/>
      <c r="J65" s="22" t="n"/>
      <c r="K65" s="18" t="n"/>
      <c r="L65" s="15">
        <f>IF(OR($A65="",$G65="",$H65=""),"",IFERROR($G65*$H65,""))</f>
        <v/>
      </c>
      <c r="M65" s="16">
        <f>IF(OR($A65="",$G65="",$J65=""),"",IFERROR($G65*$J65,""))</f>
        <v/>
      </c>
      <c r="N65" s="16">
        <f>IF(OR($A65="",$L65="",$I65=""),"",IFERROR($L65*$I65,""))</f>
        <v/>
      </c>
      <c r="O65" s="16">
        <f>IF(OR($A65="",$N65="",$G65=""),"",IFERROR($N65/$G65,""))</f>
        <v/>
      </c>
      <c r="P65" s="16">
        <f>IF(OR($A65="",$O65="",$J65=""),"",$O65-$J65)</f>
        <v/>
      </c>
      <c r="Q65" s="16">
        <f>IF(OR($A65="",$P65="",$G65=""),"",IFERROR($P65*$G65,""))</f>
        <v/>
      </c>
      <c r="R65" s="11">
        <f>IF($A65="","",IF($K65=Parameter!$H$6,"Storniert",IF(OR($B65="",$C65="",$D65="",$E65="",$F65="",$G65="",$H65="",$I65="",$J65="",$K65=""),"Eingabe fehlt",IF($O65&gt;$J65*(1+Parameter!$B$5),"Kosten prüfen",IF($O65&gt;$J65,"Über Soll","Im Soll")))))</f>
        <v/>
      </c>
    </row>
    <row r="66" ht="21" customHeight="1">
      <c r="A66" s="18" t="n"/>
      <c r="B66" s="19" t="n"/>
      <c r="C66" s="18" t="n"/>
      <c r="D66" s="18" t="n"/>
      <c r="E66" s="18" t="n"/>
      <c r="F66" s="18" t="n"/>
      <c r="G66" s="20" t="n"/>
      <c r="H66" s="21" t="n"/>
      <c r="I66" s="22" t="n"/>
      <c r="J66" s="22" t="n"/>
      <c r="K66" s="18" t="n"/>
      <c r="L66" s="23">
        <f>IF(OR($A66="",$G66="",$H66=""),"",IFERROR($G66*$H66,""))</f>
        <v/>
      </c>
      <c r="M66" s="9">
        <f>IF(OR($A66="",$G66="",$J66=""),"",IFERROR($G66*$J66,""))</f>
        <v/>
      </c>
      <c r="N66" s="9">
        <f>IF(OR($A66="",$L66="",$I66=""),"",IFERROR($L66*$I66,""))</f>
        <v/>
      </c>
      <c r="O66" s="9">
        <f>IF(OR($A66="",$N66="",$G66=""),"",IFERROR($N66/$G66,""))</f>
        <v/>
      </c>
      <c r="P66" s="9">
        <f>IF(OR($A66="",$O66="",$J66=""),"",$O66-$J66)</f>
        <v/>
      </c>
      <c r="Q66" s="9">
        <f>IF(OR($A66="",$P66="",$G66=""),"",IFERROR($P66*$G66,""))</f>
        <v/>
      </c>
      <c r="R66" s="13">
        <f>IF($A66="","",IF($K66=Parameter!$H$6,"Storniert",IF(OR($B66="",$C66="",$D66="",$E66="",$F66="",$G66="",$H66="",$I66="",$J66="",$K66=""),"Eingabe fehlt",IF($O66&gt;$J66*(1+Parameter!$B$5),"Kosten prüfen",IF($O66&gt;$J66,"Über Soll","Im Soll")))))</f>
        <v/>
      </c>
    </row>
    <row r="67" ht="21" customHeight="1">
      <c r="A67" s="18" t="n"/>
      <c r="B67" s="19" t="n"/>
      <c r="C67" s="18" t="n"/>
      <c r="D67" s="18" t="n"/>
      <c r="E67" s="18" t="n"/>
      <c r="F67" s="18" t="n"/>
      <c r="G67" s="20" t="n"/>
      <c r="H67" s="21" t="n"/>
      <c r="I67" s="22" t="n"/>
      <c r="J67" s="22" t="n"/>
      <c r="K67" s="18" t="n"/>
      <c r="L67" s="15">
        <f>IF(OR($A67="",$G67="",$H67=""),"",IFERROR($G67*$H67,""))</f>
        <v/>
      </c>
      <c r="M67" s="16">
        <f>IF(OR($A67="",$G67="",$J67=""),"",IFERROR($G67*$J67,""))</f>
        <v/>
      </c>
      <c r="N67" s="16">
        <f>IF(OR($A67="",$L67="",$I67=""),"",IFERROR($L67*$I67,""))</f>
        <v/>
      </c>
      <c r="O67" s="16">
        <f>IF(OR($A67="",$N67="",$G67=""),"",IFERROR($N67/$G67,""))</f>
        <v/>
      </c>
      <c r="P67" s="16">
        <f>IF(OR($A67="",$O67="",$J67=""),"",$O67-$J67)</f>
        <v/>
      </c>
      <c r="Q67" s="16">
        <f>IF(OR($A67="",$P67="",$G67=""),"",IFERROR($P67*$G67,""))</f>
        <v/>
      </c>
      <c r="R67" s="11">
        <f>IF($A67="","",IF($K67=Parameter!$H$6,"Storniert",IF(OR($B67="",$C67="",$D67="",$E67="",$F67="",$G67="",$H67="",$I67="",$J67="",$K67=""),"Eingabe fehlt",IF($O67&gt;$J67*(1+Parameter!$B$5),"Kosten prüfen",IF($O67&gt;$J67,"Über Soll","Im Soll")))))</f>
        <v/>
      </c>
    </row>
    <row r="68" ht="21" customHeight="1">
      <c r="A68" s="18" t="n"/>
      <c r="B68" s="19" t="n"/>
      <c r="C68" s="18" t="n"/>
      <c r="D68" s="18" t="n"/>
      <c r="E68" s="18" t="n"/>
      <c r="F68" s="18" t="n"/>
      <c r="G68" s="20" t="n"/>
      <c r="H68" s="21" t="n"/>
      <c r="I68" s="22" t="n"/>
      <c r="J68" s="22" t="n"/>
      <c r="K68" s="18" t="n"/>
      <c r="L68" s="23">
        <f>IF(OR($A68="",$G68="",$H68=""),"",IFERROR($G68*$H68,""))</f>
        <v/>
      </c>
      <c r="M68" s="9">
        <f>IF(OR($A68="",$G68="",$J68=""),"",IFERROR($G68*$J68,""))</f>
        <v/>
      </c>
      <c r="N68" s="9">
        <f>IF(OR($A68="",$L68="",$I68=""),"",IFERROR($L68*$I68,""))</f>
        <v/>
      </c>
      <c r="O68" s="9">
        <f>IF(OR($A68="",$N68="",$G68=""),"",IFERROR($N68/$G68,""))</f>
        <v/>
      </c>
      <c r="P68" s="9">
        <f>IF(OR($A68="",$O68="",$J68=""),"",$O68-$J68)</f>
        <v/>
      </c>
      <c r="Q68" s="9">
        <f>IF(OR($A68="",$P68="",$G68=""),"",IFERROR($P68*$G68,""))</f>
        <v/>
      </c>
      <c r="R68" s="13">
        <f>IF($A68="","",IF($K68=Parameter!$H$6,"Storniert",IF(OR($B68="",$C68="",$D68="",$E68="",$F68="",$G68="",$H68="",$I68="",$J68="",$K68=""),"Eingabe fehlt",IF($O68&gt;$J68*(1+Parameter!$B$5),"Kosten prüfen",IF($O68&gt;$J68,"Über Soll","Im Soll")))))</f>
        <v/>
      </c>
    </row>
    <row r="69" ht="21" customHeight="1">
      <c r="A69" s="18" t="n"/>
      <c r="B69" s="19" t="n"/>
      <c r="C69" s="18" t="n"/>
      <c r="D69" s="18" t="n"/>
      <c r="E69" s="18" t="n"/>
      <c r="F69" s="18" t="n"/>
      <c r="G69" s="20" t="n"/>
      <c r="H69" s="21" t="n"/>
      <c r="I69" s="22" t="n"/>
      <c r="J69" s="22" t="n"/>
      <c r="K69" s="18" t="n"/>
      <c r="L69" s="15">
        <f>IF(OR($A69="",$G69="",$H69=""),"",IFERROR($G69*$H69,""))</f>
        <v/>
      </c>
      <c r="M69" s="16">
        <f>IF(OR($A69="",$G69="",$J69=""),"",IFERROR($G69*$J69,""))</f>
        <v/>
      </c>
      <c r="N69" s="16">
        <f>IF(OR($A69="",$L69="",$I69=""),"",IFERROR($L69*$I69,""))</f>
        <v/>
      </c>
      <c r="O69" s="16">
        <f>IF(OR($A69="",$N69="",$G69=""),"",IFERROR($N69/$G69,""))</f>
        <v/>
      </c>
      <c r="P69" s="16">
        <f>IF(OR($A69="",$O69="",$J69=""),"",$O69-$J69)</f>
        <v/>
      </c>
      <c r="Q69" s="16">
        <f>IF(OR($A69="",$P69="",$G69=""),"",IFERROR($P69*$G69,""))</f>
        <v/>
      </c>
      <c r="R69" s="11">
        <f>IF($A69="","",IF($K69=Parameter!$H$6,"Storniert",IF(OR($B69="",$C69="",$D69="",$E69="",$F69="",$G69="",$H69="",$I69="",$J69="",$K69=""),"Eingabe fehlt",IF($O69&gt;$J69*(1+Parameter!$B$5),"Kosten prüfen",IF($O69&gt;$J69,"Über Soll","Im Soll")))))</f>
        <v/>
      </c>
    </row>
    <row r="70" ht="21" customHeight="1">
      <c r="A70" s="18" t="n"/>
      <c r="B70" s="19" t="n"/>
      <c r="C70" s="18" t="n"/>
      <c r="D70" s="18" t="n"/>
      <c r="E70" s="18" t="n"/>
      <c r="F70" s="18" t="n"/>
      <c r="G70" s="20" t="n"/>
      <c r="H70" s="21" t="n"/>
      <c r="I70" s="22" t="n"/>
      <c r="J70" s="22" t="n"/>
      <c r="K70" s="18" t="n"/>
      <c r="L70" s="23">
        <f>IF(OR($A70="",$G70="",$H70=""),"",IFERROR($G70*$H70,""))</f>
        <v/>
      </c>
      <c r="M70" s="9">
        <f>IF(OR($A70="",$G70="",$J70=""),"",IFERROR($G70*$J70,""))</f>
        <v/>
      </c>
      <c r="N70" s="9">
        <f>IF(OR($A70="",$L70="",$I70=""),"",IFERROR($L70*$I70,""))</f>
        <v/>
      </c>
      <c r="O70" s="9">
        <f>IF(OR($A70="",$N70="",$G70=""),"",IFERROR($N70/$G70,""))</f>
        <v/>
      </c>
      <c r="P70" s="9">
        <f>IF(OR($A70="",$O70="",$J70=""),"",$O70-$J70)</f>
        <v/>
      </c>
      <c r="Q70" s="9">
        <f>IF(OR($A70="",$P70="",$G70=""),"",IFERROR($P70*$G70,""))</f>
        <v/>
      </c>
      <c r="R70" s="13">
        <f>IF($A70="","",IF($K70=Parameter!$H$6,"Storniert",IF(OR($B70="",$C70="",$D70="",$E70="",$F70="",$G70="",$H70="",$I70="",$J70="",$K70=""),"Eingabe fehlt",IF($O70&gt;$J70*(1+Parameter!$B$5),"Kosten prüfen",IF($O70&gt;$J70,"Über Soll","Im Soll")))))</f>
        <v/>
      </c>
    </row>
    <row r="71" ht="21" customHeight="1">
      <c r="A71" s="18" t="n"/>
      <c r="B71" s="19" t="n"/>
      <c r="C71" s="18" t="n"/>
      <c r="D71" s="18" t="n"/>
      <c r="E71" s="18" t="n"/>
      <c r="F71" s="18" t="n"/>
      <c r="G71" s="20" t="n"/>
      <c r="H71" s="21" t="n"/>
      <c r="I71" s="22" t="n"/>
      <c r="J71" s="22" t="n"/>
      <c r="K71" s="18" t="n"/>
      <c r="L71" s="15">
        <f>IF(OR($A71="",$G71="",$H71=""),"",IFERROR($G71*$H71,""))</f>
        <v/>
      </c>
      <c r="M71" s="16">
        <f>IF(OR($A71="",$G71="",$J71=""),"",IFERROR($G71*$J71,""))</f>
        <v/>
      </c>
      <c r="N71" s="16">
        <f>IF(OR($A71="",$L71="",$I71=""),"",IFERROR($L71*$I71,""))</f>
        <v/>
      </c>
      <c r="O71" s="16">
        <f>IF(OR($A71="",$N71="",$G71=""),"",IFERROR($N71/$G71,""))</f>
        <v/>
      </c>
      <c r="P71" s="16">
        <f>IF(OR($A71="",$O71="",$J71=""),"",$O71-$J71)</f>
        <v/>
      </c>
      <c r="Q71" s="16">
        <f>IF(OR($A71="",$P71="",$G71=""),"",IFERROR($P71*$G71,""))</f>
        <v/>
      </c>
      <c r="R71" s="11">
        <f>IF($A71="","",IF($K71=Parameter!$H$6,"Storniert",IF(OR($B71="",$C71="",$D71="",$E71="",$F71="",$G71="",$H71="",$I71="",$J71="",$K71=""),"Eingabe fehlt",IF($O71&gt;$J71*(1+Parameter!$B$5),"Kosten prüfen",IF($O71&gt;$J71,"Über Soll","Im Soll")))))</f>
        <v/>
      </c>
    </row>
    <row r="72" ht="21" customHeight="1">
      <c r="A72" s="18" t="n"/>
      <c r="B72" s="19" t="n"/>
      <c r="C72" s="18" t="n"/>
      <c r="D72" s="18" t="n"/>
      <c r="E72" s="18" t="n"/>
      <c r="F72" s="18" t="n"/>
      <c r="G72" s="20" t="n"/>
      <c r="H72" s="21" t="n"/>
      <c r="I72" s="22" t="n"/>
      <c r="J72" s="22" t="n"/>
      <c r="K72" s="18" t="n"/>
      <c r="L72" s="23">
        <f>IF(OR($A72="",$G72="",$H72=""),"",IFERROR($G72*$H72,""))</f>
        <v/>
      </c>
      <c r="M72" s="9">
        <f>IF(OR($A72="",$G72="",$J72=""),"",IFERROR($G72*$J72,""))</f>
        <v/>
      </c>
      <c r="N72" s="9">
        <f>IF(OR($A72="",$L72="",$I72=""),"",IFERROR($L72*$I72,""))</f>
        <v/>
      </c>
      <c r="O72" s="9">
        <f>IF(OR($A72="",$N72="",$G72=""),"",IFERROR($N72/$G72,""))</f>
        <v/>
      </c>
      <c r="P72" s="9">
        <f>IF(OR($A72="",$O72="",$J72=""),"",$O72-$J72)</f>
        <v/>
      </c>
      <c r="Q72" s="9">
        <f>IF(OR($A72="",$P72="",$G72=""),"",IFERROR($P72*$G72,""))</f>
        <v/>
      </c>
      <c r="R72" s="13">
        <f>IF($A72="","",IF($K72=Parameter!$H$6,"Storniert",IF(OR($B72="",$C72="",$D72="",$E72="",$F72="",$G72="",$H72="",$I72="",$J72="",$K72=""),"Eingabe fehlt",IF($O72&gt;$J72*(1+Parameter!$B$5),"Kosten prüfen",IF($O72&gt;$J72,"Über Soll","Im Soll")))))</f>
        <v/>
      </c>
    </row>
    <row r="73" ht="21" customHeight="1">
      <c r="A73" s="18" t="n"/>
      <c r="B73" s="19" t="n"/>
      <c r="C73" s="18" t="n"/>
      <c r="D73" s="18" t="n"/>
      <c r="E73" s="18" t="n"/>
      <c r="F73" s="18" t="n"/>
      <c r="G73" s="20" t="n"/>
      <c r="H73" s="21" t="n"/>
      <c r="I73" s="22" t="n"/>
      <c r="J73" s="22" t="n"/>
      <c r="K73" s="18" t="n"/>
      <c r="L73" s="15">
        <f>IF(OR($A73="",$G73="",$H73=""),"",IFERROR($G73*$H73,""))</f>
        <v/>
      </c>
      <c r="M73" s="16">
        <f>IF(OR($A73="",$G73="",$J73=""),"",IFERROR($G73*$J73,""))</f>
        <v/>
      </c>
      <c r="N73" s="16">
        <f>IF(OR($A73="",$L73="",$I73=""),"",IFERROR($L73*$I73,""))</f>
        <v/>
      </c>
      <c r="O73" s="16">
        <f>IF(OR($A73="",$N73="",$G73=""),"",IFERROR($N73/$G73,""))</f>
        <v/>
      </c>
      <c r="P73" s="16">
        <f>IF(OR($A73="",$O73="",$J73=""),"",$O73-$J73)</f>
        <v/>
      </c>
      <c r="Q73" s="16">
        <f>IF(OR($A73="",$P73="",$G73=""),"",IFERROR($P73*$G73,""))</f>
        <v/>
      </c>
      <c r="R73" s="11">
        <f>IF($A73="","",IF($K73=Parameter!$H$6,"Storniert",IF(OR($B73="",$C73="",$D73="",$E73="",$F73="",$G73="",$H73="",$I73="",$J73="",$K73=""),"Eingabe fehlt",IF($O73&gt;$J73*(1+Parameter!$B$5),"Kosten prüfen",IF($O73&gt;$J73,"Über Soll","Im Soll")))))</f>
        <v/>
      </c>
    </row>
    <row r="74" ht="21" customHeight="1">
      <c r="A74" s="18" t="n"/>
      <c r="B74" s="19" t="n"/>
      <c r="C74" s="18" t="n"/>
      <c r="D74" s="18" t="n"/>
      <c r="E74" s="18" t="n"/>
      <c r="F74" s="18" t="n"/>
      <c r="G74" s="20" t="n"/>
      <c r="H74" s="21" t="n"/>
      <c r="I74" s="22" t="n"/>
      <c r="J74" s="22" t="n"/>
      <c r="K74" s="18" t="n"/>
      <c r="L74" s="23">
        <f>IF(OR($A74="",$G74="",$H74=""),"",IFERROR($G74*$H74,""))</f>
        <v/>
      </c>
      <c r="M74" s="9">
        <f>IF(OR($A74="",$G74="",$J74=""),"",IFERROR($G74*$J74,""))</f>
        <v/>
      </c>
      <c r="N74" s="9">
        <f>IF(OR($A74="",$L74="",$I74=""),"",IFERROR($L74*$I74,""))</f>
        <v/>
      </c>
      <c r="O74" s="9">
        <f>IF(OR($A74="",$N74="",$G74=""),"",IFERROR($N74/$G74,""))</f>
        <v/>
      </c>
      <c r="P74" s="9">
        <f>IF(OR($A74="",$O74="",$J74=""),"",$O74-$J74)</f>
        <v/>
      </c>
      <c r="Q74" s="9">
        <f>IF(OR($A74="",$P74="",$G74=""),"",IFERROR($P74*$G74,""))</f>
        <v/>
      </c>
      <c r="R74" s="13">
        <f>IF($A74="","",IF($K74=Parameter!$H$6,"Storniert",IF(OR($B74="",$C74="",$D74="",$E74="",$F74="",$G74="",$H74="",$I74="",$J74="",$K74=""),"Eingabe fehlt",IF($O74&gt;$J74*(1+Parameter!$B$5),"Kosten prüfen",IF($O74&gt;$J74,"Über Soll","Im Soll")))))</f>
        <v/>
      </c>
    </row>
    <row r="75" ht="21" customHeight="1">
      <c r="A75" s="18" t="n"/>
      <c r="B75" s="19" t="n"/>
      <c r="C75" s="18" t="n"/>
      <c r="D75" s="18" t="n"/>
      <c r="E75" s="18" t="n"/>
      <c r="F75" s="18" t="n"/>
      <c r="G75" s="20" t="n"/>
      <c r="H75" s="21" t="n"/>
      <c r="I75" s="22" t="n"/>
      <c r="J75" s="22" t="n"/>
      <c r="K75" s="18" t="n"/>
      <c r="L75" s="15">
        <f>IF(OR($A75="",$G75="",$H75=""),"",IFERROR($G75*$H75,""))</f>
        <v/>
      </c>
      <c r="M75" s="16">
        <f>IF(OR($A75="",$G75="",$J75=""),"",IFERROR($G75*$J75,""))</f>
        <v/>
      </c>
      <c r="N75" s="16">
        <f>IF(OR($A75="",$L75="",$I75=""),"",IFERROR($L75*$I75,""))</f>
        <v/>
      </c>
      <c r="O75" s="16">
        <f>IF(OR($A75="",$N75="",$G75=""),"",IFERROR($N75/$G75,""))</f>
        <v/>
      </c>
      <c r="P75" s="16">
        <f>IF(OR($A75="",$O75="",$J75=""),"",$O75-$J75)</f>
        <v/>
      </c>
      <c r="Q75" s="16">
        <f>IF(OR($A75="",$P75="",$G75=""),"",IFERROR($P75*$G75,""))</f>
        <v/>
      </c>
      <c r="R75" s="11">
        <f>IF($A75="","",IF($K75=Parameter!$H$6,"Storniert",IF(OR($B75="",$C75="",$D75="",$E75="",$F75="",$G75="",$H75="",$I75="",$J75="",$K75=""),"Eingabe fehlt",IF($O75&gt;$J75*(1+Parameter!$B$5),"Kosten prüfen",IF($O75&gt;$J75,"Über Soll","Im Soll")))))</f>
        <v/>
      </c>
    </row>
    <row r="76" ht="21" customHeight="1">
      <c r="A76" s="18" t="n"/>
      <c r="B76" s="19" t="n"/>
      <c r="C76" s="18" t="n"/>
      <c r="D76" s="18" t="n"/>
      <c r="E76" s="18" t="n"/>
      <c r="F76" s="18" t="n"/>
      <c r="G76" s="20" t="n"/>
      <c r="H76" s="21" t="n"/>
      <c r="I76" s="22" t="n"/>
      <c r="J76" s="22" t="n"/>
      <c r="K76" s="18" t="n"/>
      <c r="L76" s="23">
        <f>IF(OR($A76="",$G76="",$H76=""),"",IFERROR($G76*$H76,""))</f>
        <v/>
      </c>
      <c r="M76" s="9">
        <f>IF(OR($A76="",$G76="",$J76=""),"",IFERROR($G76*$J76,""))</f>
        <v/>
      </c>
      <c r="N76" s="9">
        <f>IF(OR($A76="",$L76="",$I76=""),"",IFERROR($L76*$I76,""))</f>
        <v/>
      </c>
      <c r="O76" s="9">
        <f>IF(OR($A76="",$N76="",$G76=""),"",IFERROR($N76/$G76,""))</f>
        <v/>
      </c>
      <c r="P76" s="9">
        <f>IF(OR($A76="",$O76="",$J76=""),"",$O76-$J76)</f>
        <v/>
      </c>
      <c r="Q76" s="9">
        <f>IF(OR($A76="",$P76="",$G76=""),"",IFERROR($P76*$G76,""))</f>
        <v/>
      </c>
      <c r="R76" s="13">
        <f>IF($A76="","",IF($K76=Parameter!$H$6,"Storniert",IF(OR($B76="",$C76="",$D76="",$E76="",$F76="",$G76="",$H76="",$I76="",$J76="",$K76=""),"Eingabe fehlt",IF($O76&gt;$J76*(1+Parameter!$B$5),"Kosten prüfen",IF($O76&gt;$J76,"Über Soll","Im Soll")))))</f>
        <v/>
      </c>
    </row>
    <row r="77" ht="21" customHeight="1">
      <c r="A77" s="18" t="n"/>
      <c r="B77" s="19" t="n"/>
      <c r="C77" s="18" t="n"/>
      <c r="D77" s="18" t="n"/>
      <c r="E77" s="18" t="n"/>
      <c r="F77" s="18" t="n"/>
      <c r="G77" s="20" t="n"/>
      <c r="H77" s="21" t="n"/>
      <c r="I77" s="22" t="n"/>
      <c r="J77" s="22" t="n"/>
      <c r="K77" s="18" t="n"/>
      <c r="L77" s="15">
        <f>IF(OR($A77="",$G77="",$H77=""),"",IFERROR($G77*$H77,""))</f>
        <v/>
      </c>
      <c r="M77" s="16">
        <f>IF(OR($A77="",$G77="",$J77=""),"",IFERROR($G77*$J77,""))</f>
        <v/>
      </c>
      <c r="N77" s="16">
        <f>IF(OR($A77="",$L77="",$I77=""),"",IFERROR($L77*$I77,""))</f>
        <v/>
      </c>
      <c r="O77" s="16">
        <f>IF(OR($A77="",$N77="",$G77=""),"",IFERROR($N77/$G77,""))</f>
        <v/>
      </c>
      <c r="P77" s="16">
        <f>IF(OR($A77="",$O77="",$J77=""),"",$O77-$J77)</f>
        <v/>
      </c>
      <c r="Q77" s="16">
        <f>IF(OR($A77="",$P77="",$G77=""),"",IFERROR($P77*$G77,""))</f>
        <v/>
      </c>
      <c r="R77" s="11">
        <f>IF($A77="","",IF($K77=Parameter!$H$6,"Storniert",IF(OR($B77="",$C77="",$D77="",$E77="",$F77="",$G77="",$H77="",$I77="",$J77="",$K77=""),"Eingabe fehlt",IF($O77&gt;$J77*(1+Parameter!$B$5),"Kosten prüfen",IF($O77&gt;$J77,"Über Soll","Im Soll")))))</f>
        <v/>
      </c>
    </row>
    <row r="78" ht="21" customHeight="1">
      <c r="A78" s="18" t="n"/>
      <c r="B78" s="19" t="n"/>
      <c r="C78" s="18" t="n"/>
      <c r="D78" s="18" t="n"/>
      <c r="E78" s="18" t="n"/>
      <c r="F78" s="18" t="n"/>
      <c r="G78" s="20" t="n"/>
      <c r="H78" s="21" t="n"/>
      <c r="I78" s="22" t="n"/>
      <c r="J78" s="22" t="n"/>
      <c r="K78" s="18" t="n"/>
      <c r="L78" s="23">
        <f>IF(OR($A78="",$G78="",$H78=""),"",IFERROR($G78*$H78,""))</f>
        <v/>
      </c>
      <c r="M78" s="9">
        <f>IF(OR($A78="",$G78="",$J78=""),"",IFERROR($G78*$J78,""))</f>
        <v/>
      </c>
      <c r="N78" s="9">
        <f>IF(OR($A78="",$L78="",$I78=""),"",IFERROR($L78*$I78,""))</f>
        <v/>
      </c>
      <c r="O78" s="9">
        <f>IF(OR($A78="",$N78="",$G78=""),"",IFERROR($N78/$G78,""))</f>
        <v/>
      </c>
      <c r="P78" s="9">
        <f>IF(OR($A78="",$O78="",$J78=""),"",$O78-$J78)</f>
        <v/>
      </c>
      <c r="Q78" s="9">
        <f>IF(OR($A78="",$P78="",$G78=""),"",IFERROR($P78*$G78,""))</f>
        <v/>
      </c>
      <c r="R78" s="13">
        <f>IF($A78="","",IF($K78=Parameter!$H$6,"Storniert",IF(OR($B78="",$C78="",$D78="",$E78="",$F78="",$G78="",$H78="",$I78="",$J78="",$K78=""),"Eingabe fehlt",IF($O78&gt;$J78*(1+Parameter!$B$5),"Kosten prüfen",IF($O78&gt;$J78,"Über Soll","Im Soll")))))</f>
        <v/>
      </c>
    </row>
    <row r="79" ht="21" customHeight="1">
      <c r="A79" s="18" t="n"/>
      <c r="B79" s="19" t="n"/>
      <c r="C79" s="18" t="n"/>
      <c r="D79" s="18" t="n"/>
      <c r="E79" s="18" t="n"/>
      <c r="F79" s="18" t="n"/>
      <c r="G79" s="20" t="n"/>
      <c r="H79" s="21" t="n"/>
      <c r="I79" s="22" t="n"/>
      <c r="J79" s="22" t="n"/>
      <c r="K79" s="18" t="n"/>
      <c r="L79" s="15">
        <f>IF(OR($A79="",$G79="",$H79=""),"",IFERROR($G79*$H79,""))</f>
        <v/>
      </c>
      <c r="M79" s="16">
        <f>IF(OR($A79="",$G79="",$J79=""),"",IFERROR($G79*$J79,""))</f>
        <v/>
      </c>
      <c r="N79" s="16">
        <f>IF(OR($A79="",$L79="",$I79=""),"",IFERROR($L79*$I79,""))</f>
        <v/>
      </c>
      <c r="O79" s="16">
        <f>IF(OR($A79="",$N79="",$G79=""),"",IFERROR($N79/$G79,""))</f>
        <v/>
      </c>
      <c r="P79" s="16">
        <f>IF(OR($A79="",$O79="",$J79=""),"",$O79-$J79)</f>
        <v/>
      </c>
      <c r="Q79" s="16">
        <f>IF(OR($A79="",$P79="",$G79=""),"",IFERROR($P79*$G79,""))</f>
        <v/>
      </c>
      <c r="R79" s="11">
        <f>IF($A79="","",IF($K79=Parameter!$H$6,"Storniert",IF(OR($B79="",$C79="",$D79="",$E79="",$F79="",$G79="",$H79="",$I79="",$J79="",$K79=""),"Eingabe fehlt",IF($O79&gt;$J79*(1+Parameter!$B$5),"Kosten prüfen",IF($O79&gt;$J79,"Über Soll","Im Soll")))))</f>
        <v/>
      </c>
    </row>
    <row r="80" ht="21" customHeight="1">
      <c r="A80" s="18" t="n"/>
      <c r="B80" s="19" t="n"/>
      <c r="C80" s="18" t="n"/>
      <c r="D80" s="18" t="n"/>
      <c r="E80" s="18" t="n"/>
      <c r="F80" s="18" t="n"/>
      <c r="G80" s="20" t="n"/>
      <c r="H80" s="21" t="n"/>
      <c r="I80" s="22" t="n"/>
      <c r="J80" s="22" t="n"/>
      <c r="K80" s="18" t="n"/>
      <c r="L80" s="23">
        <f>IF(OR($A80="",$G80="",$H80=""),"",IFERROR($G80*$H80,""))</f>
        <v/>
      </c>
      <c r="M80" s="9">
        <f>IF(OR($A80="",$G80="",$J80=""),"",IFERROR($G80*$J80,""))</f>
        <v/>
      </c>
      <c r="N80" s="9">
        <f>IF(OR($A80="",$L80="",$I80=""),"",IFERROR($L80*$I80,""))</f>
        <v/>
      </c>
      <c r="O80" s="9">
        <f>IF(OR($A80="",$N80="",$G80=""),"",IFERROR($N80/$G80,""))</f>
        <v/>
      </c>
      <c r="P80" s="9">
        <f>IF(OR($A80="",$O80="",$J80=""),"",$O80-$J80)</f>
        <v/>
      </c>
      <c r="Q80" s="9">
        <f>IF(OR($A80="",$P80="",$G80=""),"",IFERROR($P80*$G80,""))</f>
        <v/>
      </c>
      <c r="R80" s="13">
        <f>IF($A80="","",IF($K80=Parameter!$H$6,"Storniert",IF(OR($B80="",$C80="",$D80="",$E80="",$F80="",$G80="",$H80="",$I80="",$J80="",$K80=""),"Eingabe fehlt",IF($O80&gt;$J80*(1+Parameter!$B$5),"Kosten prüfen",IF($O80&gt;$J80,"Über Soll","Im Soll")))))</f>
        <v/>
      </c>
    </row>
    <row r="81" ht="21" customHeight="1">
      <c r="A81" s="18" t="n"/>
      <c r="B81" s="19" t="n"/>
      <c r="C81" s="18" t="n"/>
      <c r="D81" s="18" t="n"/>
      <c r="E81" s="18" t="n"/>
      <c r="F81" s="18" t="n"/>
      <c r="G81" s="20" t="n"/>
      <c r="H81" s="21" t="n"/>
      <c r="I81" s="22" t="n"/>
      <c r="J81" s="22" t="n"/>
      <c r="K81" s="18" t="n"/>
      <c r="L81" s="15">
        <f>IF(OR($A81="",$G81="",$H81=""),"",IFERROR($G81*$H81,""))</f>
        <v/>
      </c>
      <c r="M81" s="16">
        <f>IF(OR($A81="",$G81="",$J81=""),"",IFERROR($G81*$J81,""))</f>
        <v/>
      </c>
      <c r="N81" s="16">
        <f>IF(OR($A81="",$L81="",$I81=""),"",IFERROR($L81*$I81,""))</f>
        <v/>
      </c>
      <c r="O81" s="16">
        <f>IF(OR($A81="",$N81="",$G81=""),"",IFERROR($N81/$G81,""))</f>
        <v/>
      </c>
      <c r="P81" s="16">
        <f>IF(OR($A81="",$O81="",$J81=""),"",$O81-$J81)</f>
        <v/>
      </c>
      <c r="Q81" s="16">
        <f>IF(OR($A81="",$P81="",$G81=""),"",IFERROR($P81*$G81,""))</f>
        <v/>
      </c>
      <c r="R81" s="11">
        <f>IF($A81="","",IF($K81=Parameter!$H$6,"Storniert",IF(OR($B81="",$C81="",$D81="",$E81="",$F81="",$G81="",$H81="",$I81="",$J81="",$K81=""),"Eingabe fehlt",IF($O81&gt;$J81*(1+Parameter!$B$5),"Kosten prüfen",IF($O81&gt;$J81,"Über Soll","Im Soll")))))</f>
        <v/>
      </c>
    </row>
    <row r="82" ht="21" customHeight="1">
      <c r="A82" s="18" t="n"/>
      <c r="B82" s="19" t="n"/>
      <c r="C82" s="18" t="n"/>
      <c r="D82" s="18" t="n"/>
      <c r="E82" s="18" t="n"/>
      <c r="F82" s="18" t="n"/>
      <c r="G82" s="20" t="n"/>
      <c r="H82" s="21" t="n"/>
      <c r="I82" s="22" t="n"/>
      <c r="J82" s="22" t="n"/>
      <c r="K82" s="18" t="n"/>
      <c r="L82" s="23">
        <f>IF(OR($A82="",$G82="",$H82=""),"",IFERROR($G82*$H82,""))</f>
        <v/>
      </c>
      <c r="M82" s="9">
        <f>IF(OR($A82="",$G82="",$J82=""),"",IFERROR($G82*$J82,""))</f>
        <v/>
      </c>
      <c r="N82" s="9">
        <f>IF(OR($A82="",$L82="",$I82=""),"",IFERROR($L82*$I82,""))</f>
        <v/>
      </c>
      <c r="O82" s="9">
        <f>IF(OR($A82="",$N82="",$G82=""),"",IFERROR($N82/$G82,""))</f>
        <v/>
      </c>
      <c r="P82" s="9">
        <f>IF(OR($A82="",$O82="",$J82=""),"",$O82-$J82)</f>
        <v/>
      </c>
      <c r="Q82" s="9">
        <f>IF(OR($A82="",$P82="",$G82=""),"",IFERROR($P82*$G82,""))</f>
        <v/>
      </c>
      <c r="R82" s="13">
        <f>IF($A82="","",IF($K82=Parameter!$H$6,"Storniert",IF(OR($B82="",$C82="",$D82="",$E82="",$F82="",$G82="",$H82="",$I82="",$J82="",$K82=""),"Eingabe fehlt",IF($O82&gt;$J82*(1+Parameter!$B$5),"Kosten prüfen",IF($O82&gt;$J82,"Über Soll","Im Soll")))))</f>
        <v/>
      </c>
    </row>
    <row r="83" ht="21" customHeight="1">
      <c r="A83" s="18" t="n"/>
      <c r="B83" s="19" t="n"/>
      <c r="C83" s="18" t="n"/>
      <c r="D83" s="18" t="n"/>
      <c r="E83" s="18" t="n"/>
      <c r="F83" s="18" t="n"/>
      <c r="G83" s="20" t="n"/>
      <c r="H83" s="21" t="n"/>
      <c r="I83" s="22" t="n"/>
      <c r="J83" s="22" t="n"/>
      <c r="K83" s="18" t="n"/>
      <c r="L83" s="15">
        <f>IF(OR($A83="",$G83="",$H83=""),"",IFERROR($G83*$H83,""))</f>
        <v/>
      </c>
      <c r="M83" s="16">
        <f>IF(OR($A83="",$G83="",$J83=""),"",IFERROR($G83*$J83,""))</f>
        <v/>
      </c>
      <c r="N83" s="16">
        <f>IF(OR($A83="",$L83="",$I83=""),"",IFERROR($L83*$I83,""))</f>
        <v/>
      </c>
      <c r="O83" s="16">
        <f>IF(OR($A83="",$N83="",$G83=""),"",IFERROR($N83/$G83,""))</f>
        <v/>
      </c>
      <c r="P83" s="16">
        <f>IF(OR($A83="",$O83="",$J83=""),"",$O83-$J83)</f>
        <v/>
      </c>
      <c r="Q83" s="16">
        <f>IF(OR($A83="",$P83="",$G83=""),"",IFERROR($P83*$G83,""))</f>
        <v/>
      </c>
      <c r="R83" s="11">
        <f>IF($A83="","",IF($K83=Parameter!$H$6,"Storniert",IF(OR($B83="",$C83="",$D83="",$E83="",$F83="",$G83="",$H83="",$I83="",$J83="",$K83=""),"Eingabe fehlt",IF($O83&gt;$J83*(1+Parameter!$B$5),"Kosten prüfen",IF($O83&gt;$J83,"Über Soll","Im Soll")))))</f>
        <v/>
      </c>
    </row>
    <row r="84" ht="21" customHeight="1">
      <c r="A84" s="18" t="n"/>
      <c r="B84" s="19" t="n"/>
      <c r="C84" s="18" t="n"/>
      <c r="D84" s="18" t="n"/>
      <c r="E84" s="18" t="n"/>
      <c r="F84" s="18" t="n"/>
      <c r="G84" s="20" t="n"/>
      <c r="H84" s="21" t="n"/>
      <c r="I84" s="22" t="n"/>
      <c r="J84" s="22" t="n"/>
      <c r="K84" s="18" t="n"/>
      <c r="L84" s="23">
        <f>IF(OR($A84="",$G84="",$H84=""),"",IFERROR($G84*$H84,""))</f>
        <v/>
      </c>
      <c r="M84" s="9">
        <f>IF(OR($A84="",$G84="",$J84=""),"",IFERROR($G84*$J84,""))</f>
        <v/>
      </c>
      <c r="N84" s="9">
        <f>IF(OR($A84="",$L84="",$I84=""),"",IFERROR($L84*$I84,""))</f>
        <v/>
      </c>
      <c r="O84" s="9">
        <f>IF(OR($A84="",$N84="",$G84=""),"",IFERROR($N84/$G84,""))</f>
        <v/>
      </c>
      <c r="P84" s="9">
        <f>IF(OR($A84="",$O84="",$J84=""),"",$O84-$J84)</f>
        <v/>
      </c>
      <c r="Q84" s="9">
        <f>IF(OR($A84="",$P84="",$G84=""),"",IFERROR($P84*$G84,""))</f>
        <v/>
      </c>
      <c r="R84" s="13">
        <f>IF($A84="","",IF($K84=Parameter!$H$6,"Storniert",IF(OR($B84="",$C84="",$D84="",$E84="",$F84="",$G84="",$H84="",$I84="",$J84="",$K84=""),"Eingabe fehlt",IF($O84&gt;$J84*(1+Parameter!$B$5),"Kosten prüfen",IF($O84&gt;$J84,"Über Soll","Im Soll")))))</f>
        <v/>
      </c>
    </row>
    <row r="85" ht="21" customHeight="1">
      <c r="A85" s="18" t="n"/>
      <c r="B85" s="19" t="n"/>
      <c r="C85" s="18" t="n"/>
      <c r="D85" s="18" t="n"/>
      <c r="E85" s="18" t="n"/>
      <c r="F85" s="18" t="n"/>
      <c r="G85" s="20" t="n"/>
      <c r="H85" s="21" t="n"/>
      <c r="I85" s="22" t="n"/>
      <c r="J85" s="22" t="n"/>
      <c r="K85" s="18" t="n"/>
      <c r="L85" s="15">
        <f>IF(OR($A85="",$G85="",$H85=""),"",IFERROR($G85*$H85,""))</f>
        <v/>
      </c>
      <c r="M85" s="16">
        <f>IF(OR($A85="",$G85="",$J85=""),"",IFERROR($G85*$J85,""))</f>
        <v/>
      </c>
      <c r="N85" s="16">
        <f>IF(OR($A85="",$L85="",$I85=""),"",IFERROR($L85*$I85,""))</f>
        <v/>
      </c>
      <c r="O85" s="16">
        <f>IF(OR($A85="",$N85="",$G85=""),"",IFERROR($N85/$G85,""))</f>
        <v/>
      </c>
      <c r="P85" s="16">
        <f>IF(OR($A85="",$O85="",$J85=""),"",$O85-$J85)</f>
        <v/>
      </c>
      <c r="Q85" s="16">
        <f>IF(OR($A85="",$P85="",$G85=""),"",IFERROR($P85*$G85,""))</f>
        <v/>
      </c>
      <c r="R85" s="11">
        <f>IF($A85="","",IF($K85=Parameter!$H$6,"Storniert",IF(OR($B85="",$C85="",$D85="",$E85="",$F85="",$G85="",$H85="",$I85="",$J85="",$K85=""),"Eingabe fehlt",IF($O85&gt;$J85*(1+Parameter!$B$5),"Kosten prüfen",IF($O85&gt;$J85,"Über Soll","Im Soll")))))</f>
        <v/>
      </c>
    </row>
    <row r="86" ht="21" customHeight="1">
      <c r="A86" s="18" t="n"/>
      <c r="B86" s="19" t="n"/>
      <c r="C86" s="18" t="n"/>
      <c r="D86" s="18" t="n"/>
      <c r="E86" s="18" t="n"/>
      <c r="F86" s="18" t="n"/>
      <c r="G86" s="20" t="n"/>
      <c r="H86" s="21" t="n"/>
      <c r="I86" s="22" t="n"/>
      <c r="J86" s="22" t="n"/>
      <c r="K86" s="18" t="n"/>
      <c r="L86" s="23">
        <f>IF(OR($A86="",$G86="",$H86=""),"",IFERROR($G86*$H86,""))</f>
        <v/>
      </c>
      <c r="M86" s="9">
        <f>IF(OR($A86="",$G86="",$J86=""),"",IFERROR($G86*$J86,""))</f>
        <v/>
      </c>
      <c r="N86" s="9">
        <f>IF(OR($A86="",$L86="",$I86=""),"",IFERROR($L86*$I86,""))</f>
        <v/>
      </c>
      <c r="O86" s="9">
        <f>IF(OR($A86="",$N86="",$G86=""),"",IFERROR($N86/$G86,""))</f>
        <v/>
      </c>
      <c r="P86" s="9">
        <f>IF(OR($A86="",$O86="",$J86=""),"",$O86-$J86)</f>
        <v/>
      </c>
      <c r="Q86" s="9">
        <f>IF(OR($A86="",$P86="",$G86=""),"",IFERROR($P86*$G86,""))</f>
        <v/>
      </c>
      <c r="R86" s="13">
        <f>IF($A86="","",IF($K86=Parameter!$H$6,"Storniert",IF(OR($B86="",$C86="",$D86="",$E86="",$F86="",$G86="",$H86="",$I86="",$J86="",$K86=""),"Eingabe fehlt",IF($O86&gt;$J86*(1+Parameter!$B$5),"Kosten prüfen",IF($O86&gt;$J86,"Über Soll","Im Soll")))))</f>
        <v/>
      </c>
    </row>
    <row r="87" ht="21" customHeight="1">
      <c r="A87" s="18" t="n"/>
      <c r="B87" s="19" t="n"/>
      <c r="C87" s="18" t="n"/>
      <c r="D87" s="18" t="n"/>
      <c r="E87" s="18" t="n"/>
      <c r="F87" s="18" t="n"/>
      <c r="G87" s="20" t="n"/>
      <c r="H87" s="21" t="n"/>
      <c r="I87" s="22" t="n"/>
      <c r="J87" s="22" t="n"/>
      <c r="K87" s="18" t="n"/>
      <c r="L87" s="15">
        <f>IF(OR($A87="",$G87="",$H87=""),"",IFERROR($G87*$H87,""))</f>
        <v/>
      </c>
      <c r="M87" s="16">
        <f>IF(OR($A87="",$G87="",$J87=""),"",IFERROR($G87*$J87,""))</f>
        <v/>
      </c>
      <c r="N87" s="16">
        <f>IF(OR($A87="",$L87="",$I87=""),"",IFERROR($L87*$I87,""))</f>
        <v/>
      </c>
      <c r="O87" s="16">
        <f>IF(OR($A87="",$N87="",$G87=""),"",IFERROR($N87/$G87,""))</f>
        <v/>
      </c>
      <c r="P87" s="16">
        <f>IF(OR($A87="",$O87="",$J87=""),"",$O87-$J87)</f>
        <v/>
      </c>
      <c r="Q87" s="16">
        <f>IF(OR($A87="",$P87="",$G87=""),"",IFERROR($P87*$G87,""))</f>
        <v/>
      </c>
      <c r="R87" s="11">
        <f>IF($A87="","",IF($K87=Parameter!$H$6,"Storniert",IF(OR($B87="",$C87="",$D87="",$E87="",$F87="",$G87="",$H87="",$I87="",$J87="",$K87=""),"Eingabe fehlt",IF($O87&gt;$J87*(1+Parameter!$B$5),"Kosten prüfen",IF($O87&gt;$J87,"Über Soll","Im Soll")))))</f>
        <v/>
      </c>
    </row>
    <row r="88" ht="21" customHeight="1">
      <c r="A88" s="18" t="n"/>
      <c r="B88" s="19" t="n"/>
      <c r="C88" s="18" t="n"/>
      <c r="D88" s="18" t="n"/>
      <c r="E88" s="18" t="n"/>
      <c r="F88" s="18" t="n"/>
      <c r="G88" s="20" t="n"/>
      <c r="H88" s="21" t="n"/>
      <c r="I88" s="22" t="n"/>
      <c r="J88" s="22" t="n"/>
      <c r="K88" s="18" t="n"/>
      <c r="L88" s="23">
        <f>IF(OR($A88="",$G88="",$H88=""),"",IFERROR($G88*$H88,""))</f>
        <v/>
      </c>
      <c r="M88" s="9">
        <f>IF(OR($A88="",$G88="",$J88=""),"",IFERROR($G88*$J88,""))</f>
        <v/>
      </c>
      <c r="N88" s="9">
        <f>IF(OR($A88="",$L88="",$I88=""),"",IFERROR($L88*$I88,""))</f>
        <v/>
      </c>
      <c r="O88" s="9">
        <f>IF(OR($A88="",$N88="",$G88=""),"",IFERROR($N88/$G88,""))</f>
        <v/>
      </c>
      <c r="P88" s="9">
        <f>IF(OR($A88="",$O88="",$J88=""),"",$O88-$J88)</f>
        <v/>
      </c>
      <c r="Q88" s="9">
        <f>IF(OR($A88="",$P88="",$G88=""),"",IFERROR($P88*$G88,""))</f>
        <v/>
      </c>
      <c r="R88" s="13">
        <f>IF($A88="","",IF($K88=Parameter!$H$6,"Storniert",IF(OR($B88="",$C88="",$D88="",$E88="",$F88="",$G88="",$H88="",$I88="",$J88="",$K88=""),"Eingabe fehlt",IF($O88&gt;$J88*(1+Parameter!$B$5),"Kosten prüfen",IF($O88&gt;$J88,"Über Soll","Im Soll")))))</f>
        <v/>
      </c>
    </row>
    <row r="89" ht="21" customHeight="1">
      <c r="A89" s="18" t="n"/>
      <c r="B89" s="19" t="n"/>
      <c r="C89" s="18" t="n"/>
      <c r="D89" s="18" t="n"/>
      <c r="E89" s="18" t="n"/>
      <c r="F89" s="18" t="n"/>
      <c r="G89" s="20" t="n"/>
      <c r="H89" s="21" t="n"/>
      <c r="I89" s="22" t="n"/>
      <c r="J89" s="22" t="n"/>
      <c r="K89" s="18" t="n"/>
      <c r="L89" s="15">
        <f>IF(OR($A89="",$G89="",$H89=""),"",IFERROR($G89*$H89,""))</f>
        <v/>
      </c>
      <c r="M89" s="16">
        <f>IF(OR($A89="",$G89="",$J89=""),"",IFERROR($G89*$J89,""))</f>
        <v/>
      </c>
      <c r="N89" s="16">
        <f>IF(OR($A89="",$L89="",$I89=""),"",IFERROR($L89*$I89,""))</f>
        <v/>
      </c>
      <c r="O89" s="16">
        <f>IF(OR($A89="",$N89="",$G89=""),"",IFERROR($N89/$G89,""))</f>
        <v/>
      </c>
      <c r="P89" s="16">
        <f>IF(OR($A89="",$O89="",$J89=""),"",$O89-$J89)</f>
        <v/>
      </c>
      <c r="Q89" s="16">
        <f>IF(OR($A89="",$P89="",$G89=""),"",IFERROR($P89*$G89,""))</f>
        <v/>
      </c>
      <c r="R89" s="11">
        <f>IF($A89="","",IF($K89=Parameter!$H$6,"Storniert",IF(OR($B89="",$C89="",$D89="",$E89="",$F89="",$G89="",$H89="",$I89="",$J89="",$K89=""),"Eingabe fehlt",IF($O89&gt;$J89*(1+Parameter!$B$5),"Kosten prüfen",IF($O89&gt;$J89,"Über Soll","Im Soll")))))</f>
        <v/>
      </c>
    </row>
    <row r="90" ht="21" customHeight="1">
      <c r="A90" s="18" t="n"/>
      <c r="B90" s="19" t="n"/>
      <c r="C90" s="18" t="n"/>
      <c r="D90" s="18" t="n"/>
      <c r="E90" s="18" t="n"/>
      <c r="F90" s="18" t="n"/>
      <c r="G90" s="20" t="n"/>
      <c r="H90" s="21" t="n"/>
      <c r="I90" s="22" t="n"/>
      <c r="J90" s="22" t="n"/>
      <c r="K90" s="18" t="n"/>
      <c r="L90" s="23">
        <f>IF(OR($A90="",$G90="",$H90=""),"",IFERROR($G90*$H90,""))</f>
        <v/>
      </c>
      <c r="M90" s="9">
        <f>IF(OR($A90="",$G90="",$J90=""),"",IFERROR($G90*$J90,""))</f>
        <v/>
      </c>
      <c r="N90" s="9">
        <f>IF(OR($A90="",$L90="",$I90=""),"",IFERROR($L90*$I90,""))</f>
        <v/>
      </c>
      <c r="O90" s="9">
        <f>IF(OR($A90="",$N90="",$G90=""),"",IFERROR($N90/$G90,""))</f>
        <v/>
      </c>
      <c r="P90" s="9">
        <f>IF(OR($A90="",$O90="",$J90=""),"",$O90-$J90)</f>
        <v/>
      </c>
      <c r="Q90" s="9">
        <f>IF(OR($A90="",$P90="",$G90=""),"",IFERROR($P90*$G90,""))</f>
        <v/>
      </c>
      <c r="R90" s="13">
        <f>IF($A90="","",IF($K90=Parameter!$H$6,"Storniert",IF(OR($B90="",$C90="",$D90="",$E90="",$F90="",$G90="",$H90="",$I90="",$J90="",$K90=""),"Eingabe fehlt",IF($O90&gt;$J90*(1+Parameter!$B$5),"Kosten prüfen",IF($O90&gt;$J90,"Über Soll","Im Soll")))))</f>
        <v/>
      </c>
    </row>
    <row r="91" ht="21" customHeight="1">
      <c r="A91" s="18" t="n"/>
      <c r="B91" s="19" t="n"/>
      <c r="C91" s="18" t="n"/>
      <c r="D91" s="18" t="n"/>
      <c r="E91" s="18" t="n"/>
      <c r="F91" s="18" t="n"/>
      <c r="G91" s="20" t="n"/>
      <c r="H91" s="21" t="n"/>
      <c r="I91" s="22" t="n"/>
      <c r="J91" s="22" t="n"/>
      <c r="K91" s="18" t="n"/>
      <c r="L91" s="15">
        <f>IF(OR($A91="",$G91="",$H91=""),"",IFERROR($G91*$H91,""))</f>
        <v/>
      </c>
      <c r="M91" s="16">
        <f>IF(OR($A91="",$G91="",$J91=""),"",IFERROR($G91*$J91,""))</f>
        <v/>
      </c>
      <c r="N91" s="16">
        <f>IF(OR($A91="",$L91="",$I91=""),"",IFERROR($L91*$I91,""))</f>
        <v/>
      </c>
      <c r="O91" s="16">
        <f>IF(OR($A91="",$N91="",$G91=""),"",IFERROR($N91/$G91,""))</f>
        <v/>
      </c>
      <c r="P91" s="16">
        <f>IF(OR($A91="",$O91="",$J91=""),"",$O91-$J91)</f>
        <v/>
      </c>
      <c r="Q91" s="16">
        <f>IF(OR($A91="",$P91="",$G91=""),"",IFERROR($P91*$G91,""))</f>
        <v/>
      </c>
      <c r="R91" s="11">
        <f>IF($A91="","",IF($K91=Parameter!$H$6,"Storniert",IF(OR($B91="",$C91="",$D91="",$E91="",$F91="",$G91="",$H91="",$I91="",$J91="",$K91=""),"Eingabe fehlt",IF($O91&gt;$J91*(1+Parameter!$B$5),"Kosten prüfen",IF($O91&gt;$J91,"Über Soll","Im Soll")))))</f>
        <v/>
      </c>
    </row>
    <row r="92" ht="21" customHeight="1">
      <c r="A92" s="18" t="n"/>
      <c r="B92" s="19" t="n"/>
      <c r="C92" s="18" t="n"/>
      <c r="D92" s="18" t="n"/>
      <c r="E92" s="18" t="n"/>
      <c r="F92" s="18" t="n"/>
      <c r="G92" s="20" t="n"/>
      <c r="H92" s="21" t="n"/>
      <c r="I92" s="22" t="n"/>
      <c r="J92" s="22" t="n"/>
      <c r="K92" s="18" t="n"/>
      <c r="L92" s="23">
        <f>IF(OR($A92="",$G92="",$H92=""),"",IFERROR($G92*$H92,""))</f>
        <v/>
      </c>
      <c r="M92" s="9">
        <f>IF(OR($A92="",$G92="",$J92=""),"",IFERROR($G92*$J92,""))</f>
        <v/>
      </c>
      <c r="N92" s="9">
        <f>IF(OR($A92="",$L92="",$I92=""),"",IFERROR($L92*$I92,""))</f>
        <v/>
      </c>
      <c r="O92" s="9">
        <f>IF(OR($A92="",$N92="",$G92=""),"",IFERROR($N92/$G92,""))</f>
        <v/>
      </c>
      <c r="P92" s="9">
        <f>IF(OR($A92="",$O92="",$J92=""),"",$O92-$J92)</f>
        <v/>
      </c>
      <c r="Q92" s="9">
        <f>IF(OR($A92="",$P92="",$G92=""),"",IFERROR($P92*$G92,""))</f>
        <v/>
      </c>
      <c r="R92" s="13">
        <f>IF($A92="","",IF($K92=Parameter!$H$6,"Storniert",IF(OR($B92="",$C92="",$D92="",$E92="",$F92="",$G92="",$H92="",$I92="",$J92="",$K92=""),"Eingabe fehlt",IF($O92&gt;$J92*(1+Parameter!$B$5),"Kosten prüfen",IF($O92&gt;$J92,"Über Soll","Im Soll")))))</f>
        <v/>
      </c>
    </row>
    <row r="93" ht="21" customHeight="1">
      <c r="A93" s="18" t="n"/>
      <c r="B93" s="19" t="n"/>
      <c r="C93" s="18" t="n"/>
      <c r="D93" s="18" t="n"/>
      <c r="E93" s="18" t="n"/>
      <c r="F93" s="18" t="n"/>
      <c r="G93" s="20" t="n"/>
      <c r="H93" s="21" t="n"/>
      <c r="I93" s="22" t="n"/>
      <c r="J93" s="22" t="n"/>
      <c r="K93" s="18" t="n"/>
      <c r="L93" s="15">
        <f>IF(OR($A93="",$G93="",$H93=""),"",IFERROR($G93*$H93,""))</f>
        <v/>
      </c>
      <c r="M93" s="16">
        <f>IF(OR($A93="",$G93="",$J93=""),"",IFERROR($G93*$J93,""))</f>
        <v/>
      </c>
      <c r="N93" s="16">
        <f>IF(OR($A93="",$L93="",$I93=""),"",IFERROR($L93*$I93,""))</f>
        <v/>
      </c>
      <c r="O93" s="16">
        <f>IF(OR($A93="",$N93="",$G93=""),"",IFERROR($N93/$G93,""))</f>
        <v/>
      </c>
      <c r="P93" s="16">
        <f>IF(OR($A93="",$O93="",$J93=""),"",$O93-$J93)</f>
        <v/>
      </c>
      <c r="Q93" s="16">
        <f>IF(OR($A93="",$P93="",$G93=""),"",IFERROR($P93*$G93,""))</f>
        <v/>
      </c>
      <c r="R93" s="11">
        <f>IF($A93="","",IF($K93=Parameter!$H$6,"Storniert",IF(OR($B93="",$C93="",$D93="",$E93="",$F93="",$G93="",$H93="",$I93="",$J93="",$K93=""),"Eingabe fehlt",IF($O93&gt;$J93*(1+Parameter!$B$5),"Kosten prüfen",IF($O93&gt;$J93,"Über Soll","Im Soll")))))</f>
        <v/>
      </c>
    </row>
    <row r="94" ht="21" customHeight="1">
      <c r="A94" s="18" t="n"/>
      <c r="B94" s="19" t="n"/>
      <c r="C94" s="18" t="n"/>
      <c r="D94" s="18" t="n"/>
      <c r="E94" s="18" t="n"/>
      <c r="F94" s="18" t="n"/>
      <c r="G94" s="20" t="n"/>
      <c r="H94" s="21" t="n"/>
      <c r="I94" s="22" t="n"/>
      <c r="J94" s="22" t="n"/>
      <c r="K94" s="18" t="n"/>
      <c r="L94" s="23">
        <f>IF(OR($A94="",$G94="",$H94=""),"",IFERROR($G94*$H94,""))</f>
        <v/>
      </c>
      <c r="M94" s="9">
        <f>IF(OR($A94="",$G94="",$J94=""),"",IFERROR($G94*$J94,""))</f>
        <v/>
      </c>
      <c r="N94" s="9">
        <f>IF(OR($A94="",$L94="",$I94=""),"",IFERROR($L94*$I94,""))</f>
        <v/>
      </c>
      <c r="O94" s="9">
        <f>IF(OR($A94="",$N94="",$G94=""),"",IFERROR($N94/$G94,""))</f>
        <v/>
      </c>
      <c r="P94" s="9">
        <f>IF(OR($A94="",$O94="",$J94=""),"",$O94-$J94)</f>
        <v/>
      </c>
      <c r="Q94" s="9">
        <f>IF(OR($A94="",$P94="",$G94=""),"",IFERROR($P94*$G94,""))</f>
        <v/>
      </c>
      <c r="R94" s="13">
        <f>IF($A94="","",IF($K94=Parameter!$H$6,"Storniert",IF(OR($B94="",$C94="",$D94="",$E94="",$F94="",$G94="",$H94="",$I94="",$J94="",$K94=""),"Eingabe fehlt",IF($O94&gt;$J94*(1+Parameter!$B$5),"Kosten prüfen",IF($O94&gt;$J94,"Über Soll","Im Soll")))))</f>
        <v/>
      </c>
    </row>
    <row r="95" ht="21" customHeight="1">
      <c r="A95" s="18" t="n"/>
      <c r="B95" s="19" t="n"/>
      <c r="C95" s="18" t="n"/>
      <c r="D95" s="18" t="n"/>
      <c r="E95" s="18" t="n"/>
      <c r="F95" s="18" t="n"/>
      <c r="G95" s="20" t="n"/>
      <c r="H95" s="21" t="n"/>
      <c r="I95" s="22" t="n"/>
      <c r="J95" s="22" t="n"/>
      <c r="K95" s="18" t="n"/>
      <c r="L95" s="15">
        <f>IF(OR($A95="",$G95="",$H95=""),"",IFERROR($G95*$H95,""))</f>
        <v/>
      </c>
      <c r="M95" s="16">
        <f>IF(OR($A95="",$G95="",$J95=""),"",IFERROR($G95*$J95,""))</f>
        <v/>
      </c>
      <c r="N95" s="16">
        <f>IF(OR($A95="",$L95="",$I95=""),"",IFERROR($L95*$I95,""))</f>
        <v/>
      </c>
      <c r="O95" s="16">
        <f>IF(OR($A95="",$N95="",$G95=""),"",IFERROR($N95/$G95,""))</f>
        <v/>
      </c>
      <c r="P95" s="16">
        <f>IF(OR($A95="",$O95="",$J95=""),"",$O95-$J95)</f>
        <v/>
      </c>
      <c r="Q95" s="16">
        <f>IF(OR($A95="",$P95="",$G95=""),"",IFERROR($P95*$G95,""))</f>
        <v/>
      </c>
      <c r="R95" s="11">
        <f>IF($A95="","",IF($K95=Parameter!$H$6,"Storniert",IF(OR($B95="",$C95="",$D95="",$E95="",$F95="",$G95="",$H95="",$I95="",$J95="",$K95=""),"Eingabe fehlt",IF($O95&gt;$J95*(1+Parameter!$B$5),"Kosten prüfen",IF($O95&gt;$J95,"Über Soll","Im Soll")))))</f>
        <v/>
      </c>
    </row>
    <row r="96" ht="21" customHeight="1">
      <c r="A96" s="18" t="n"/>
      <c r="B96" s="19" t="n"/>
      <c r="C96" s="18" t="n"/>
      <c r="D96" s="18" t="n"/>
      <c r="E96" s="18" t="n"/>
      <c r="F96" s="18" t="n"/>
      <c r="G96" s="20" t="n"/>
      <c r="H96" s="21" t="n"/>
      <c r="I96" s="22" t="n"/>
      <c r="J96" s="22" t="n"/>
      <c r="K96" s="18" t="n"/>
      <c r="L96" s="23">
        <f>IF(OR($A96="",$G96="",$H96=""),"",IFERROR($G96*$H96,""))</f>
        <v/>
      </c>
      <c r="M96" s="9">
        <f>IF(OR($A96="",$G96="",$J96=""),"",IFERROR($G96*$J96,""))</f>
        <v/>
      </c>
      <c r="N96" s="9">
        <f>IF(OR($A96="",$L96="",$I96=""),"",IFERROR($L96*$I96,""))</f>
        <v/>
      </c>
      <c r="O96" s="9">
        <f>IF(OR($A96="",$N96="",$G96=""),"",IFERROR($N96/$G96,""))</f>
        <v/>
      </c>
      <c r="P96" s="9">
        <f>IF(OR($A96="",$O96="",$J96=""),"",$O96-$J96)</f>
        <v/>
      </c>
      <c r="Q96" s="9">
        <f>IF(OR($A96="",$P96="",$G96=""),"",IFERROR($P96*$G96,""))</f>
        <v/>
      </c>
      <c r="R96" s="13">
        <f>IF($A96="","",IF($K96=Parameter!$H$6,"Storniert",IF(OR($B96="",$C96="",$D96="",$E96="",$F96="",$G96="",$H96="",$I96="",$J96="",$K96=""),"Eingabe fehlt",IF($O96&gt;$J96*(1+Parameter!$B$5),"Kosten prüfen",IF($O96&gt;$J96,"Über Soll","Im Soll")))))</f>
        <v/>
      </c>
    </row>
    <row r="97" ht="21" customHeight="1">
      <c r="A97" s="18" t="n"/>
      <c r="B97" s="19" t="n"/>
      <c r="C97" s="18" t="n"/>
      <c r="D97" s="18" t="n"/>
      <c r="E97" s="18" t="n"/>
      <c r="F97" s="18" t="n"/>
      <c r="G97" s="20" t="n"/>
      <c r="H97" s="21" t="n"/>
      <c r="I97" s="22" t="n"/>
      <c r="J97" s="22" t="n"/>
      <c r="K97" s="18" t="n"/>
      <c r="L97" s="15">
        <f>IF(OR($A97="",$G97="",$H97=""),"",IFERROR($G97*$H97,""))</f>
        <v/>
      </c>
      <c r="M97" s="16">
        <f>IF(OR($A97="",$G97="",$J97=""),"",IFERROR($G97*$J97,""))</f>
        <v/>
      </c>
      <c r="N97" s="16">
        <f>IF(OR($A97="",$L97="",$I97=""),"",IFERROR($L97*$I97,""))</f>
        <v/>
      </c>
      <c r="O97" s="16">
        <f>IF(OR($A97="",$N97="",$G97=""),"",IFERROR($N97/$G97,""))</f>
        <v/>
      </c>
      <c r="P97" s="16">
        <f>IF(OR($A97="",$O97="",$J97=""),"",$O97-$J97)</f>
        <v/>
      </c>
      <c r="Q97" s="16">
        <f>IF(OR($A97="",$P97="",$G97=""),"",IFERROR($P97*$G97,""))</f>
        <v/>
      </c>
      <c r="R97" s="11">
        <f>IF($A97="","",IF($K97=Parameter!$H$6,"Storniert",IF(OR($B97="",$C97="",$D97="",$E97="",$F97="",$G97="",$H97="",$I97="",$J97="",$K97=""),"Eingabe fehlt",IF($O97&gt;$J97*(1+Parameter!$B$5),"Kosten prüfen",IF($O97&gt;$J97,"Über Soll","Im Soll")))))</f>
        <v/>
      </c>
    </row>
    <row r="98" ht="21" customHeight="1">
      <c r="A98" s="18" t="n"/>
      <c r="B98" s="19" t="n"/>
      <c r="C98" s="18" t="n"/>
      <c r="D98" s="18" t="n"/>
      <c r="E98" s="18" t="n"/>
      <c r="F98" s="18" t="n"/>
      <c r="G98" s="20" t="n"/>
      <c r="H98" s="21" t="n"/>
      <c r="I98" s="22" t="n"/>
      <c r="J98" s="22" t="n"/>
      <c r="K98" s="18" t="n"/>
      <c r="L98" s="23">
        <f>IF(OR($A98="",$G98="",$H98=""),"",IFERROR($G98*$H98,""))</f>
        <v/>
      </c>
      <c r="M98" s="9">
        <f>IF(OR($A98="",$G98="",$J98=""),"",IFERROR($G98*$J98,""))</f>
        <v/>
      </c>
      <c r="N98" s="9">
        <f>IF(OR($A98="",$L98="",$I98=""),"",IFERROR($L98*$I98,""))</f>
        <v/>
      </c>
      <c r="O98" s="9">
        <f>IF(OR($A98="",$N98="",$G98=""),"",IFERROR($N98/$G98,""))</f>
        <v/>
      </c>
      <c r="P98" s="9">
        <f>IF(OR($A98="",$O98="",$J98=""),"",$O98-$J98)</f>
        <v/>
      </c>
      <c r="Q98" s="9">
        <f>IF(OR($A98="",$P98="",$G98=""),"",IFERROR($P98*$G98,""))</f>
        <v/>
      </c>
      <c r="R98" s="13">
        <f>IF($A98="","",IF($K98=Parameter!$H$6,"Storniert",IF(OR($B98="",$C98="",$D98="",$E98="",$F98="",$G98="",$H98="",$I98="",$J98="",$K98=""),"Eingabe fehlt",IF($O98&gt;$J98*(1+Parameter!$B$5),"Kosten prüfen",IF($O98&gt;$J98,"Über Soll","Im Soll")))))</f>
        <v/>
      </c>
    </row>
    <row r="99" ht="21" customHeight="1">
      <c r="A99" s="18" t="n"/>
      <c r="B99" s="19" t="n"/>
      <c r="C99" s="18" t="n"/>
      <c r="D99" s="18" t="n"/>
      <c r="E99" s="18" t="n"/>
      <c r="F99" s="18" t="n"/>
      <c r="G99" s="20" t="n"/>
      <c r="H99" s="21" t="n"/>
      <c r="I99" s="22" t="n"/>
      <c r="J99" s="22" t="n"/>
      <c r="K99" s="18" t="n"/>
      <c r="L99" s="15">
        <f>IF(OR($A99="",$G99="",$H99=""),"",IFERROR($G99*$H99,""))</f>
        <v/>
      </c>
      <c r="M99" s="16">
        <f>IF(OR($A99="",$G99="",$J99=""),"",IFERROR($G99*$J99,""))</f>
        <v/>
      </c>
      <c r="N99" s="16">
        <f>IF(OR($A99="",$L99="",$I99=""),"",IFERROR($L99*$I99,""))</f>
        <v/>
      </c>
      <c r="O99" s="16">
        <f>IF(OR($A99="",$N99="",$G99=""),"",IFERROR($N99/$G99,""))</f>
        <v/>
      </c>
      <c r="P99" s="16">
        <f>IF(OR($A99="",$O99="",$J99=""),"",$O99-$J99)</f>
        <v/>
      </c>
      <c r="Q99" s="16">
        <f>IF(OR($A99="",$P99="",$G99=""),"",IFERROR($P99*$G99,""))</f>
        <v/>
      </c>
      <c r="R99" s="11">
        <f>IF($A99="","",IF($K99=Parameter!$H$6,"Storniert",IF(OR($B99="",$C99="",$D99="",$E99="",$F99="",$G99="",$H99="",$I99="",$J99="",$K99=""),"Eingabe fehlt",IF($O99&gt;$J99*(1+Parameter!$B$5),"Kosten prüfen",IF($O99&gt;$J99,"Über Soll","Im Soll")))))</f>
        <v/>
      </c>
    </row>
    <row r="100" ht="21" customHeight="1">
      <c r="A100" s="18" t="n"/>
      <c r="B100" s="19" t="n"/>
      <c r="C100" s="18" t="n"/>
      <c r="D100" s="18" t="n"/>
      <c r="E100" s="18" t="n"/>
      <c r="F100" s="18" t="n"/>
      <c r="G100" s="20" t="n"/>
      <c r="H100" s="21" t="n"/>
      <c r="I100" s="22" t="n"/>
      <c r="J100" s="22" t="n"/>
      <c r="K100" s="18" t="n"/>
      <c r="L100" s="23">
        <f>IF(OR($A100="",$G100="",$H100=""),"",IFERROR($G100*$H100,""))</f>
        <v/>
      </c>
      <c r="M100" s="9">
        <f>IF(OR($A100="",$G100="",$J100=""),"",IFERROR($G100*$J100,""))</f>
        <v/>
      </c>
      <c r="N100" s="9">
        <f>IF(OR($A100="",$L100="",$I100=""),"",IFERROR($L100*$I100,""))</f>
        <v/>
      </c>
      <c r="O100" s="9">
        <f>IF(OR($A100="",$N100="",$G100=""),"",IFERROR($N100/$G100,""))</f>
        <v/>
      </c>
      <c r="P100" s="9">
        <f>IF(OR($A100="",$O100="",$J100=""),"",$O100-$J100)</f>
        <v/>
      </c>
      <c r="Q100" s="9">
        <f>IF(OR($A100="",$P100="",$G100=""),"",IFERROR($P100*$G100,""))</f>
        <v/>
      </c>
      <c r="R100" s="13">
        <f>IF($A100="","",IF($K100=Parameter!$H$6,"Storniert",IF(OR($B100="",$C100="",$D100="",$E100="",$F100="",$G100="",$H100="",$I100="",$J100="",$K100=""),"Eingabe fehlt",IF($O100&gt;$J100*(1+Parameter!$B$5),"Kosten prüfen",IF($O100&gt;$J100,"Über Soll","Im Soll")))))</f>
        <v/>
      </c>
    </row>
    <row r="101" ht="21" customHeight="1">
      <c r="A101" s="18" t="n"/>
      <c r="B101" s="19" t="n"/>
      <c r="C101" s="18" t="n"/>
      <c r="D101" s="18" t="n"/>
      <c r="E101" s="18" t="n"/>
      <c r="F101" s="18" t="n"/>
      <c r="G101" s="20" t="n"/>
      <c r="H101" s="21" t="n"/>
      <c r="I101" s="22" t="n"/>
      <c r="J101" s="22" t="n"/>
      <c r="K101" s="18" t="n"/>
      <c r="L101" s="15">
        <f>IF(OR($A101="",$G101="",$H101=""),"",IFERROR($G101*$H101,""))</f>
        <v/>
      </c>
      <c r="M101" s="16">
        <f>IF(OR($A101="",$G101="",$J101=""),"",IFERROR($G101*$J101,""))</f>
        <v/>
      </c>
      <c r="N101" s="16">
        <f>IF(OR($A101="",$L101="",$I101=""),"",IFERROR($L101*$I101,""))</f>
        <v/>
      </c>
      <c r="O101" s="16">
        <f>IF(OR($A101="",$N101="",$G101=""),"",IFERROR($N101/$G101,""))</f>
        <v/>
      </c>
      <c r="P101" s="16">
        <f>IF(OR($A101="",$O101="",$J101=""),"",$O101-$J101)</f>
        <v/>
      </c>
      <c r="Q101" s="16">
        <f>IF(OR($A101="",$P101="",$G101=""),"",IFERROR($P101*$G101,""))</f>
        <v/>
      </c>
      <c r="R101" s="11">
        <f>IF($A101="","",IF($K101=Parameter!$H$6,"Storniert",IF(OR($B101="",$C101="",$D101="",$E101="",$F101="",$G101="",$H101="",$I101="",$J101="",$K101=""),"Eingabe fehlt",IF($O101&gt;$J101*(1+Parameter!$B$5),"Kosten prüfen",IF($O101&gt;$J101,"Über Soll","Im Soll")))))</f>
        <v/>
      </c>
    </row>
    <row r="102" ht="21" customHeight="1">
      <c r="A102" s="18" t="n"/>
      <c r="B102" s="19" t="n"/>
      <c r="C102" s="18" t="n"/>
      <c r="D102" s="18" t="n"/>
      <c r="E102" s="18" t="n"/>
      <c r="F102" s="18" t="n"/>
      <c r="G102" s="20" t="n"/>
      <c r="H102" s="21" t="n"/>
      <c r="I102" s="22" t="n"/>
      <c r="J102" s="22" t="n"/>
      <c r="K102" s="18" t="n"/>
      <c r="L102" s="23">
        <f>IF(OR($A102="",$G102="",$H102=""),"",IFERROR($G102*$H102,""))</f>
        <v/>
      </c>
      <c r="M102" s="9">
        <f>IF(OR($A102="",$G102="",$J102=""),"",IFERROR($G102*$J102,""))</f>
        <v/>
      </c>
      <c r="N102" s="9">
        <f>IF(OR($A102="",$L102="",$I102=""),"",IFERROR($L102*$I102,""))</f>
        <v/>
      </c>
      <c r="O102" s="9">
        <f>IF(OR($A102="",$N102="",$G102=""),"",IFERROR($N102/$G102,""))</f>
        <v/>
      </c>
      <c r="P102" s="9">
        <f>IF(OR($A102="",$O102="",$J102=""),"",$O102-$J102)</f>
        <v/>
      </c>
      <c r="Q102" s="9">
        <f>IF(OR($A102="",$P102="",$G102=""),"",IFERROR($P102*$G102,""))</f>
        <v/>
      </c>
      <c r="R102" s="13">
        <f>IF($A102="","",IF($K102=Parameter!$H$6,"Storniert",IF(OR($B102="",$C102="",$D102="",$E102="",$F102="",$G102="",$H102="",$I102="",$J102="",$K102=""),"Eingabe fehlt",IF($O102&gt;$J102*(1+Parameter!$B$5),"Kosten prüfen",IF($O102&gt;$J102,"Über Soll","Im Soll")))))</f>
        <v/>
      </c>
    </row>
    <row r="103" ht="21" customHeight="1">
      <c r="A103" s="18" t="n"/>
      <c r="B103" s="19" t="n"/>
      <c r="C103" s="18" t="n"/>
      <c r="D103" s="18" t="n"/>
      <c r="E103" s="18" t="n"/>
      <c r="F103" s="18" t="n"/>
      <c r="G103" s="20" t="n"/>
      <c r="H103" s="21" t="n"/>
      <c r="I103" s="22" t="n"/>
      <c r="J103" s="22" t="n"/>
      <c r="K103" s="18" t="n"/>
      <c r="L103" s="15">
        <f>IF(OR($A103="",$G103="",$H103=""),"",IFERROR($G103*$H103,""))</f>
        <v/>
      </c>
      <c r="M103" s="16">
        <f>IF(OR($A103="",$G103="",$J103=""),"",IFERROR($G103*$J103,""))</f>
        <v/>
      </c>
      <c r="N103" s="16">
        <f>IF(OR($A103="",$L103="",$I103=""),"",IFERROR($L103*$I103,""))</f>
        <v/>
      </c>
      <c r="O103" s="16">
        <f>IF(OR($A103="",$N103="",$G103=""),"",IFERROR($N103/$G103,""))</f>
        <v/>
      </c>
      <c r="P103" s="16">
        <f>IF(OR($A103="",$O103="",$J103=""),"",$O103-$J103)</f>
        <v/>
      </c>
      <c r="Q103" s="16">
        <f>IF(OR($A103="",$P103="",$G103=""),"",IFERROR($P103*$G103,""))</f>
        <v/>
      </c>
      <c r="R103" s="11">
        <f>IF($A103="","",IF($K103=Parameter!$H$6,"Storniert",IF(OR($B103="",$C103="",$D103="",$E103="",$F103="",$G103="",$H103="",$I103="",$J103="",$K103=""),"Eingabe fehlt",IF($O103&gt;$J103*(1+Parameter!$B$5),"Kosten prüfen",IF($O103&gt;$J103,"Über Soll","Im Soll")))))</f>
        <v/>
      </c>
    </row>
    <row r="104" ht="21" customHeight="1">
      <c r="A104" s="18" t="n"/>
      <c r="B104" s="19" t="n"/>
      <c r="C104" s="18" t="n"/>
      <c r="D104" s="18" t="n"/>
      <c r="E104" s="18" t="n"/>
      <c r="F104" s="18" t="n"/>
      <c r="G104" s="20" t="n"/>
      <c r="H104" s="21" t="n"/>
      <c r="I104" s="22" t="n"/>
      <c r="J104" s="22" t="n"/>
      <c r="K104" s="18" t="n"/>
      <c r="L104" s="23">
        <f>IF(OR($A104="",$G104="",$H104=""),"",IFERROR($G104*$H104,""))</f>
        <v/>
      </c>
      <c r="M104" s="9">
        <f>IF(OR($A104="",$G104="",$J104=""),"",IFERROR($G104*$J104,""))</f>
        <v/>
      </c>
      <c r="N104" s="9">
        <f>IF(OR($A104="",$L104="",$I104=""),"",IFERROR($L104*$I104,""))</f>
        <v/>
      </c>
      <c r="O104" s="9">
        <f>IF(OR($A104="",$N104="",$G104=""),"",IFERROR($N104/$G104,""))</f>
        <v/>
      </c>
      <c r="P104" s="9">
        <f>IF(OR($A104="",$O104="",$J104=""),"",$O104-$J104)</f>
        <v/>
      </c>
      <c r="Q104" s="9">
        <f>IF(OR($A104="",$P104="",$G104=""),"",IFERROR($P104*$G104,""))</f>
        <v/>
      </c>
      <c r="R104" s="13">
        <f>IF($A104="","",IF($K104=Parameter!$H$6,"Storniert",IF(OR($B104="",$C104="",$D104="",$E104="",$F104="",$G104="",$H104="",$I104="",$J104="",$K104=""),"Eingabe fehlt",IF($O104&gt;$J104*(1+Parameter!$B$5),"Kosten prüfen",IF($O104&gt;$J104,"Über Soll","Im Soll")))))</f>
        <v/>
      </c>
    </row>
  </sheetData>
  <autoFilter ref="A4:R104"/>
  <mergeCells count="1">
    <mergeCell ref="A1:R1"/>
  </mergeCells>
  <conditionalFormatting sqref="A5:K104">
    <cfRule type="expression" priority="1" dxfId="2">
      <formula>AND($A5&lt;&gt;"",$R5="Eingabe fehlt")</formula>
    </cfRule>
  </conditionalFormatting>
  <conditionalFormatting sqref="P5:Q104">
    <cfRule type="expression" priority="2" dxfId="0">
      <formula>AND($A5&lt;&gt;"",$P5&gt;0)</formula>
    </cfRule>
    <cfRule type="expression" priority="3" dxfId="1">
      <formula>AND($A5&lt;&gt;"",$P5&lt;=0)</formula>
    </cfRule>
  </conditionalFormatting>
  <conditionalFormatting sqref="R5:R104">
    <cfRule type="expression" priority="4" dxfId="2">
      <formula>$R5="Kosten prüfen"</formula>
    </cfRule>
    <cfRule type="expression" priority="5" dxfId="0">
      <formula>$R5="Über Soll"</formula>
    </cfRule>
    <cfRule type="expression" priority="6" dxfId="3">
      <formula>$R5="Im Soll"</formula>
    </cfRule>
    <cfRule type="expression" priority="7" dxfId="4">
      <formula>$R5="Storniert"</formula>
    </cfRule>
  </conditionalFormatting>
  <dataValidations count="11">
    <dataValidation sqref="A5:A104" showErrorMessage="1" showInputMessage="1" allowBlank="1" errorTitle="Doppelte Vorgang-ID" error="Die Vorgang-ID muss innerhalb des vorbereiteten Bereichs eindeutig sein." promptTitle="Vorgang-ID" prompt="Eindeutige fiktive Kennung eingeben." type="custom">
      <formula1>OR(A5="",COUNTIF($A$5:$A$104,A5)=1)</formula1>
    </dataValidation>
    <dataValidation sqref="B5:B104" showErrorMessage="1" showInputMessage="1" allowBlank="1" errorTitle="Ungültiges Datum" error="Bitte ein plausibles Datum im zugelassenen Zeitraum eingeben." type="date" operator="between">
      <formula1>DATE(YEAR(TODAY())-2,1,1)</formula1>
      <formula2>DATE(YEAR(TODAY())+1,12,31)</formula2>
    </dataValidation>
    <dataValidation sqref="C5:C104" showErrorMessage="1" showInputMessage="1" allowBlank="1" errorTitle="Ungültiges Produkt" error="Bitte ein Produkt aus der Liste auswählen." type="list">
      <formula1>Parameter!$D$3:$D$8</formula1>
    </dataValidation>
    <dataValidation sqref="D5:D104" showErrorMessage="1" showInputMessage="1" allowBlank="1" errorTitle="Ungültiger Bestellkanal" error="Bitte einen Bestellkanal aus der Liste auswählen." type="list">
      <formula1>Parameter!$E$3:$E$6</formula1>
    </dataValidation>
    <dataValidation sqref="E5:E104" showErrorMessage="1" showInputMessage="1" allowBlank="1" errorTitle="Ungültige Verpackungsart" error="Bitte eine Verpackungsart aus der Liste auswählen." type="list">
      <formula1>Parameter!$F$3:$F$8</formula1>
    </dataValidation>
    <dataValidation sqref="F5:F104" showErrorMessage="1" showInputMessage="1" allowBlank="1" errorTitle="Ungültige Zuständigkeit" error="Bitte eine fiktive Zuständigkeit aus der Liste auswählen." type="list">
      <formula1>Parameter!$G$3:$G$6</formula1>
    </dataValidation>
    <dataValidation sqref="G5:G104" showErrorMessage="1" showInputMessage="1" allowBlank="1" errorTitle="Ungültige Bestellmenge" error="Die Anzahl muss zwischen 1 und der Obergrenze aus Parameter liegen." type="whole" operator="between">
      <formula1>1</formula1>
      <formula2>Parameter!$B$7</formula2>
    </dataValidation>
    <dataValidation sqref="H5:H104" showErrorMessage="1" showInputMessage="1" allowBlank="1" errorTitle="Ungültige Verpackungsmenge" error="Die Menge je Bestellung liegt außerhalb der festgelegten Grenze." type="decimal" operator="between">
      <formula1>0.1</formula1>
      <formula2>Parameter!$B$8</formula2>
    </dataValidation>
    <dataValidation sqref="I5:I104" showErrorMessage="1" showInputMessage="1" allowBlank="1" errorTitle="Ungültiger Preis" error="Der Preis liegt außerhalb der in Parameter festgelegten Grenze." type="decimal" operator="between">
      <formula1>0.01</formula1>
      <formula2>Parameter!$B$9</formula2>
    </dataValidation>
    <dataValidation sqref="J5:J104" showErrorMessage="1" showInputMessage="1" allowBlank="1" errorTitle="Ungültige Sollkosten" error="Die Sollkosten liegen außerhalb der in Parameter festgelegten Grenze." type="decimal" operator="between">
      <formula1>0.01</formula1>
      <formula2>Parameter!$B$10</formula2>
    </dataValidation>
    <dataValidation sqref="K5:K104" showErrorMessage="1" showInputMessage="1" allowBlank="1" errorTitle="Ungültiger Status" error="Bitte einen Status aus der Liste auswählen." type="list">
      <formula1>Parameter!$H$3:$H$6</formula1>
    </dataValidation>
  </dataValidations>
  <pageMargins left="0.75" right="0.75" top="1" bottom="1" header="0.5" footer="0.5"/>
  <pageSetup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20" customWidth="1" min="2" max="2"/>
    <col width="3" customWidth="1" min="3" max="3"/>
    <col width="24" customWidth="1" min="4" max="4"/>
    <col width="19" customWidth="1" min="5" max="5"/>
    <col width="25" customWidth="1" min="6" max="6"/>
    <col width="24" customWidth="1" min="7" max="7"/>
    <col width="17" customWidth="1" min="8" max="8"/>
  </cols>
  <sheetData>
    <row r="1" ht="30" customHeight="1">
      <c r="A1" s="1" t="inlineStr">
        <is>
          <t>Parameter und Auswahllisten</t>
        </is>
      </c>
      <c r="B1" s="30" t="n"/>
      <c r="C1" s="30" t="n"/>
      <c r="D1" s="30" t="n"/>
      <c r="E1" s="30" t="n"/>
      <c r="F1" s="30" t="n"/>
      <c r="G1" s="30" t="n"/>
      <c r="H1" s="31" t="n"/>
    </row>
    <row r="2">
      <c r="A2" s="10" t="inlineStr">
        <is>
          <t>Veränderbare Annahmen</t>
        </is>
      </c>
      <c r="B2" s="10" t="inlineStr">
        <is>
          <t>Wert</t>
        </is>
      </c>
      <c r="D2" s="10" t="inlineStr">
        <is>
          <t>Produkte</t>
        </is>
      </c>
      <c r="E2" s="10" t="inlineStr">
        <is>
          <t>Bestellkanäle</t>
        </is>
      </c>
      <c r="F2" s="10" t="inlineStr">
        <is>
          <t>Verpackungsarten</t>
        </is>
      </c>
      <c r="G2" s="10" t="inlineStr">
        <is>
          <t>Zuständigkeiten</t>
        </is>
      </c>
      <c r="H2" s="10" t="inlineStr">
        <is>
          <t>Statuswerte</t>
        </is>
      </c>
    </row>
    <row r="3">
      <c r="A3" s="11" t="inlineStr">
        <is>
          <t>Auswertungsbeginn</t>
        </is>
      </c>
      <c r="B3" s="19" t="n">
        <v>46023</v>
      </c>
      <c r="D3" s="18" t="inlineStr">
        <is>
          <t>Mondschein-Bowl</t>
        </is>
      </c>
      <c r="E3" s="18" t="inlineStr">
        <is>
          <t>Abholung</t>
        </is>
      </c>
      <c r="F3" s="18" t="inlineStr">
        <is>
          <t>Faserschale 750 ml</t>
        </is>
      </c>
      <c r="G3" s="18" t="inlineStr">
        <is>
          <t>Fiktivteam Kupfer</t>
        </is>
      </c>
      <c r="H3" s="18" t="inlineStr">
        <is>
          <t>Geplant</t>
        </is>
      </c>
    </row>
    <row r="4">
      <c r="A4" s="13" t="inlineStr">
        <is>
          <t>Auswertungsende</t>
        </is>
      </c>
      <c r="B4" s="19" t="n">
        <v>46273</v>
      </c>
      <c r="D4" s="18" t="inlineStr">
        <is>
          <t>Kupferkessel-Suppe</t>
        </is>
      </c>
      <c r="E4" s="18" t="inlineStr">
        <is>
          <t>Eigenlieferung</t>
        </is>
      </c>
      <c r="F4" s="18" t="inlineStr">
        <is>
          <t>Suppenbecher 500 ml</t>
        </is>
      </c>
      <c r="G4" s="18" t="inlineStr">
        <is>
          <t>Fiktivteam Wolke</t>
        </is>
      </c>
      <c r="H4" s="18" t="inlineStr">
        <is>
          <t>Erfasst</t>
        </is>
      </c>
    </row>
    <row r="5">
      <c r="A5" s="11" t="inlineStr">
        <is>
          <t>Warnschwelle über Soll</t>
        </is>
      </c>
      <c r="B5" s="24" t="n">
        <v>0.1</v>
      </c>
      <c r="D5" s="18" t="inlineStr">
        <is>
          <t>Wolkenhof-Salat</t>
        </is>
      </c>
      <c r="E5" s="18" t="inlineStr">
        <is>
          <t>Plattform</t>
        </is>
      </c>
      <c r="F5" s="18" t="inlineStr">
        <is>
          <t>Salatschale 1000 ml</t>
        </is>
      </c>
      <c r="G5" s="18" t="inlineStr">
        <is>
          <t>Fiktivteam Abendrot</t>
        </is>
      </c>
      <c r="H5" s="18" t="inlineStr">
        <is>
          <t>Geprüft</t>
        </is>
      </c>
    </row>
    <row r="6">
      <c r="A6" s="13" t="inlineStr">
        <is>
          <t>Kostenbudget Zeitraum</t>
        </is>
      </c>
      <c r="B6" s="22" t="n">
        <v>1000</v>
      </c>
      <c r="D6" s="18" t="inlineStr">
        <is>
          <t>Abendrot-Pasta</t>
        </is>
      </c>
      <c r="E6" s="18" t="inlineStr">
        <is>
          <t>Catering</t>
        </is>
      </c>
      <c r="F6" s="18" t="inlineStr">
        <is>
          <t>Pasta-Box 900 ml</t>
        </is>
      </c>
      <c r="G6" s="18" t="inlineStr">
        <is>
          <t>Fiktivteam Nordlicht</t>
        </is>
      </c>
      <c r="H6" s="18" t="inlineStr">
        <is>
          <t>Storniert</t>
        </is>
      </c>
    </row>
    <row r="7">
      <c r="A7" s="11" t="inlineStr">
        <is>
          <t>Max. Bestellungen je Vorgang</t>
        </is>
      </c>
      <c r="B7" s="20" t="n">
        <v>100000</v>
      </c>
      <c r="D7" s="18" t="inlineStr">
        <is>
          <t>Sternenbrot-Menü</t>
        </is>
      </c>
      <c r="F7" s="18" t="inlineStr">
        <is>
          <t>Papiertüte mittel</t>
        </is>
      </c>
    </row>
    <row r="8">
      <c r="A8" s="13" t="inlineStr">
        <is>
          <t>Max. Verpackungen je Bestellung</t>
        </is>
      </c>
      <c r="B8" s="21" t="n">
        <v>10</v>
      </c>
      <c r="D8" s="18" t="inlineStr">
        <is>
          <t>Nordlicht-Dessert</t>
        </is>
      </c>
      <c r="F8" s="18" t="inlineStr">
        <is>
          <t>Dessertbecher 250 ml</t>
        </is>
      </c>
    </row>
    <row r="9">
      <c r="A9" s="11" t="inlineStr">
        <is>
          <t>Max. Preis je Verpackung</t>
        </is>
      </c>
      <c r="B9" s="22" t="n">
        <v>20</v>
      </c>
    </row>
    <row r="10">
      <c r="A10" s="13" t="inlineStr">
        <is>
          <t>Max. Sollkosten je Bestellung</t>
        </is>
      </c>
      <c r="B10" s="22" t="n">
        <v>50</v>
      </c>
    </row>
  </sheetData>
  <mergeCells count="1">
    <mergeCell ref="A1:H1"/>
  </mergeCells>
  <conditionalFormatting sqref="B3:B4">
    <cfRule type="expression" priority="1" dxfId="2">
      <formula>$B$4&lt;$B$3</formula>
    </cfRule>
  </conditionalFormatting>
  <dataValidations count="6">
    <dataValidation sqref="B3:B4" showErrorMessage="1" showInputMessage="1" allowBlank="0" errorTitle="Ungültiger Zeitraum" error="Bitte ein plausibles Datum eingeben." type="date" operator="between">
      <formula1>DATE(YEAR(TODAY())-2,1,1)</formula1>
      <formula2>DATE(YEAR(TODAY())+1,12,31)</formula2>
    </dataValidation>
    <dataValidation sqref="B5" showErrorMessage="1" showInputMessage="1" allowBlank="0" errorTitle="Ungültige Warnschwelle" error="Die Warnschwelle muss zwischen 0 % und 100 % liegen." type="decimal" operator="between">
      <formula1>0</formula1>
      <formula2>1</formula2>
    </dataValidation>
    <dataValidation sqref="B6" showErrorMessage="1" showInputMessage="1" allowBlank="0" errorTitle="Ungültiges Budget" error="Das Budget muss zwischen 0 € und 1.000.000 € liegen." type="decimal" operator="between">
      <formula1>0</formula1>
      <formula2>1000000</formula2>
    </dataValidation>
    <dataValidation sqref="B7" showErrorMessage="1" showInputMessage="1" allowBlank="0" errorTitle="Ungültige Obergrenze" error="Bitte eine positive ganze Obergrenze eingeben." type="whole" operator="between">
      <formula1>1</formula1>
      <formula2>1000000</formula2>
    </dataValidation>
    <dataValidation sqref="B8" showErrorMessage="1" showInputMessage="1" allowBlank="0" errorTitle="Ungültige Obergrenze" error="Bitte eine Obergrenze zwischen 0,1 und 100 eingeben." type="decimal" operator="between">
      <formula1>0.1</formula1>
      <formula2>100</formula2>
    </dataValidation>
    <dataValidation sqref="B9:B10" showErrorMessage="1" showInputMessage="1" allowBlank="0" errorTitle="Ungültige Preisobergrenze" error="Bitte eine Preisobergrenze zwischen 0,01 € und 1.000 € eingeben." type="decimal" operator="between">
      <formula1>0.01</formula1>
      <formula2>1000</formula2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Hinweise zur Verwendung und Prüfung</t>
        </is>
      </c>
      <c r="B1" s="30" t="n"/>
      <c r="C1" s="30" t="n"/>
      <c r="D1" s="30" t="n"/>
      <c r="E1" s="30" t="n"/>
      <c r="F1" s="31" t="n"/>
    </row>
    <row r="2">
      <c r="A2" s="10" t="inlineStr">
        <is>
          <t>Kurzbeschreibung</t>
        </is>
      </c>
      <c r="B2" s="10" t="inlineStr">
        <is>
          <t>Erläuterung</t>
        </is>
      </c>
      <c r="C2" s="10" t="n"/>
      <c r="D2" s="10" t="n"/>
      <c r="E2" s="10" t="n"/>
      <c r="F2" s="10" t="n"/>
    </row>
    <row r="3" ht="43" customHeight="1">
      <c r="A3" s="25" t="inlineStr">
        <is>
          <t>Zweck</t>
        </is>
      </c>
      <c r="B3" s="26" t="inlineStr">
        <is>
          <t>Die Arbeitsmappe kontrolliert Verpackungskosten je fiktivem Produkt und Bestellkanal. Sie ersetzt kein ERP-System und enthält keine Echtzeitsynchronisierung.</t>
        </is>
      </c>
      <c r="C3" s="30" t="n"/>
      <c r="D3" s="30" t="n"/>
      <c r="E3" s="30" t="n"/>
      <c r="F3" s="31" t="n"/>
    </row>
    <row r="4" ht="43" customHeight="1">
      <c r="A4" s="27" t="inlineStr">
        <is>
          <t>Eingabebereich</t>
        </is>
      </c>
      <c r="B4" s="28" t="inlineStr">
        <is>
          <t>Im Blatt Kalkulation stehen 100 vorbereitete Zeilen von Zeile 5 bis Zeile 104 zur Verfügung. Gelbe Zellen sind bearbeitbar.</t>
        </is>
      </c>
      <c r="C4" s="30" t="n"/>
      <c r="D4" s="30" t="n"/>
      <c r="E4" s="30" t="n"/>
      <c r="F4" s="31" t="n"/>
    </row>
    <row r="5" ht="43" customHeight="1">
      <c r="A5" s="25" t="inlineStr">
        <is>
          <t>Formelprüfung</t>
        </is>
      </c>
      <c r="B5" s="26" t="inlineStr">
        <is>
          <t>Die erste vorbereitete Zeile 5, die mittlere Zeile 54 und die letzte Zeile 104 verwenden dieselben relativen Formelbezüge und dieselben Leerzellprüfungen.</t>
        </is>
      </c>
      <c r="C5" s="30" t="n"/>
      <c r="D5" s="30" t="n"/>
      <c r="E5" s="30" t="n"/>
      <c r="F5" s="31" t="n"/>
    </row>
    <row r="6" ht="43" customHeight="1">
      <c r="A6" s="27" t="inlineStr">
        <is>
          <t>Quellspalten</t>
        </is>
      </c>
      <c r="B6" s="28" t="inlineStr">
        <is>
          <t>L berechnet G × H, M berechnet G × J, N berechnet L × I, O teilt N durch G, P zieht J von O ab und Q berechnet P × G.</t>
        </is>
      </c>
      <c r="C6" s="30" t="n"/>
      <c r="D6" s="30" t="n"/>
      <c r="E6" s="30" t="n"/>
      <c r="F6" s="31" t="n"/>
    </row>
    <row r="7" ht="43" customHeight="1">
      <c r="A7" s="25" t="inlineStr">
        <is>
          <t>Leere Zellen</t>
        </is>
      </c>
      <c r="B7" s="26" t="inlineStr">
        <is>
          <t>Fehlen benötigte Quellwerte, bleiben die zugehörigen Rechenergebnisse leer. Divisionen sind mit IFERROR abgesichert.</t>
        </is>
      </c>
      <c r="C7" s="30" t="n"/>
      <c r="D7" s="30" t="n"/>
      <c r="E7" s="30" t="n"/>
      <c r="F7" s="31" t="n"/>
    </row>
    <row r="8" ht="43" customHeight="1">
      <c r="A8" s="27" t="inlineStr">
        <is>
          <t>Warnungen</t>
        </is>
      </c>
      <c r="B8" s="28" t="inlineStr">
        <is>
          <t>R kennzeichnet fehlende Eingaben, stornierte Vorgänge, Werte über Soll und Überschreitungen der veränderbaren Warnschwelle.</t>
        </is>
      </c>
      <c r="C8" s="30" t="n"/>
      <c r="D8" s="30" t="n"/>
      <c r="E8" s="30" t="n"/>
      <c r="F8" s="31" t="n"/>
    </row>
    <row r="9" ht="43" customHeight="1">
      <c r="A9" s="25" t="inlineStr">
        <is>
          <t>Übersicht</t>
        </is>
      </c>
      <c r="B9" s="26" t="inlineStr">
        <is>
          <t>Summen und Kanalwerte berücksichtigen den Zeitraum aus Parameter, schließen stornierte sowie unvollständige Vorgänge aus und verwenden die Zeilen 5 bis 104.</t>
        </is>
      </c>
      <c r="C9" s="30" t="n"/>
      <c r="D9" s="30" t="n"/>
      <c r="E9" s="30" t="n"/>
      <c r="F9" s="31" t="n"/>
    </row>
    <row r="10" ht="43" customHeight="1">
      <c r="A10" s="27" t="inlineStr">
        <is>
          <t>Abgrenzung</t>
        </is>
      </c>
      <c r="B10" s="28" t="inlineStr">
        <is>
          <t>Die Datei ist eine bearbeitbare Kalkulationshilfe ohne Makro, amtlichen Status, Zertifizierung sowie ohne Rechts- oder Steuerberatung.</t>
        </is>
      </c>
      <c r="C10" s="30" t="n"/>
      <c r="D10" s="30" t="n"/>
      <c r="E10" s="30" t="n"/>
      <c r="F10" s="31" t="n"/>
    </row>
    <row r="11" ht="43" customHeight="1">
      <c r="A11" s="25" t="inlineStr">
        <is>
          <t>Beispieldaten</t>
        </is>
      </c>
      <c r="B11" s="26" t="inlineStr">
        <is>
          <t>Produkte, Kennungen und Zuständigkeiten sind ausschließlich fiktiv und dienen nur zum Prüfen der Formeln, Validierungen und Warnungen.</t>
        </is>
      </c>
      <c r="C11" s="30" t="n"/>
      <c r="D11" s="30" t="n"/>
      <c r="E11" s="30" t="n"/>
      <c r="F11" s="31" t="n"/>
    </row>
    <row r="12"/>
    <row r="13">
      <c r="A13" s="4" t="inlineStr">
        <is>
          <t>Stand der Vorlage</t>
        </is>
      </c>
      <c r="B13" s="29" t="n">
        <v>46273</v>
      </c>
    </row>
  </sheetData>
  <mergeCells count="10">
    <mergeCell ref="A1:F1"/>
    <mergeCell ref="B3:F3"/>
    <mergeCell ref="B4:F4"/>
    <mergeCell ref="B5:F5"/>
    <mergeCell ref="B6:F6"/>
    <mergeCell ref="B7:F7"/>
    <mergeCell ref="B8:F8"/>
    <mergeCell ref="B9:F9"/>
    <mergeCell ref="B10:F10"/>
    <mergeCell ref="B11:F1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Gastronomie-Vorlage</dc:creator>
  <dc:title xmlns:dc="http://purl.org/dc/elements/1.1/">Verpackungskosten Gastronomie</dc:title>
  <dc:subject xmlns:dc="http://purl.org/dc/elements/1.1/">Kontrolle von Verpackungskosten je Produkt und Bestellkanal</dc:subject>
  <dcterms:created xmlns:dcterms="http://purl.org/dc/terms/" xmlns:xsi="http://www.w3.org/2001/XMLSchema-instance" xsi:type="dcterms:W3CDTF">2026-09-08T19:21:45Z</dcterms:created>
  <dcterms:modified xmlns:dcterms="http://purl.org/dc/terms/" xmlns:xsi="http://www.w3.org/2001/XMLSchema-instance" xsi:type="dcterms:W3CDTF">2026-09-08T19:21:45Z</dcterms:modified>
</cp:coreProperties>
</file>