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Schichtmodell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'Schichtmodell'!$A$5:$M$105</definedName>
    <definedName name="_xlnm._FilterDatabase" localSheetId="3" hidden="1">'Hinweise'!$A$4:$F$14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0">
    <numFmt numFmtId="164" formatCode="0 &quot;Pers.-Einsätze&quot;"/>
    <numFmt numFmtId="165" formatCode="0.00 &quot;Pers.-Std.&quot;"/>
    <numFmt numFmtId="166" formatCode="+0.00;-0.00;0.00 &quot;Pers.-Std.&quot;"/>
    <numFmt numFmtId="167" formatCode="0 &quot;Pers.&quot;"/>
    <numFmt numFmtId="168" formatCode="0.0%"/>
    <numFmt numFmtId="169" formatCode="HH:MM"/>
    <numFmt numFmtId="170" formatCode="0 &quot;Min.&quot;"/>
    <numFmt numFmtId="171" formatCode="0.00 &quot;Std.&quot;"/>
    <numFmt numFmtId="172" formatCode="DD.MM.YYYY"/>
    <numFmt numFmtId="173" formatCode="0 &quot;Personen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6872"/>
      <sz val="10"/>
    </font>
    <font>
      <name val="Calibri"/>
      <b val="1"/>
      <color rgb="00FFFFFF"/>
      <sz val="10"/>
    </font>
    <font>
      <name val="Calibri"/>
      <color rgb="00263442"/>
      <sz val="10"/>
    </font>
    <font>
      <name val="Calibri"/>
      <b val="1"/>
      <color rgb="00263442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A84F2A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165" fontId="5" fillId="3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left" vertical="center"/>
    </xf>
    <xf numFmtId="1" fontId="5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8" fontId="4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9" fontId="4" fillId="5" borderId="1" applyAlignment="1" pivotButton="0" quotePrefix="0" xfId="0">
      <alignment horizontal="center" vertical="center"/>
    </xf>
    <xf numFmtId="170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71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7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72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71" fontId="4" fillId="5" borderId="1" applyAlignment="1" pivotButton="0" quotePrefix="0" xfId="0">
      <alignment horizontal="center" vertical="center"/>
    </xf>
    <xf numFmtId="173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5" fillId="3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165" fontId="5" fillId="3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8" fontId="4" fillId="3" borderId="1" applyAlignment="1" pivotButton="0" quotePrefix="0" xfId="0">
      <alignment horizontal="center" vertical="center"/>
    </xf>
    <xf numFmtId="169" fontId="4" fillId="5" borderId="1" applyAlignment="1" pivotButton="0" quotePrefix="0" xfId="0">
      <alignment horizontal="center" vertical="center"/>
    </xf>
    <xf numFmtId="170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71" fontId="4" fillId="3" borderId="1" applyAlignment="1" pivotButton="0" quotePrefix="0" xfId="0">
      <alignment horizontal="center" vertical="center"/>
    </xf>
    <xf numFmtId="171" fontId="4" fillId="4" borderId="1" applyAlignment="1" pivotButton="0" quotePrefix="0" xfId="0">
      <alignment horizontal="center" vertical="center"/>
    </xf>
    <xf numFmtId="172" fontId="4" fillId="5" borderId="1" applyAlignment="1" pivotButton="0" quotePrefix="0" xfId="0">
      <alignment horizontal="center" vertical="center"/>
    </xf>
    <xf numFmtId="171" fontId="4" fillId="5" borderId="1" applyAlignment="1" pivotButton="0" quotePrefix="0" xfId="0">
      <alignment horizontal="center" vertical="center"/>
    </xf>
    <xf numFmtId="173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84F2A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Personenstunden nach Wochentag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'Übersicht'!D14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'Übersicht'!$A$15:$A$21</f>
            </numRef>
          </cat>
          <val>
            <numRef>
              <f>'Übersicht'!$D$15:$D$21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Wochentag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Stunden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N3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41" customWidth="1" min="2" max="2"/>
    <col width="18" customWidth="1" min="3" max="3"/>
    <col width="20" customWidth="1" min="4" max="4"/>
    <col width="17" customWidth="1" min="5" max="5"/>
    <col width="17" customWidth="1" min="6" max="6"/>
    <col width="18" customWidth="1" min="7" max="7"/>
    <col width="18" customWidth="1" min="8" max="8"/>
    <col width="20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</cols>
  <sheetData>
    <row r="1" ht="28" customHeight="1">
      <c r="A1" s="1" t="inlineStr">
        <is>
          <t>Schichtplan Gastronomie – Übersicht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9" t="n"/>
    </row>
    <row r="2" ht="31" customHeight="1">
      <c r="A2" s="3" t="inlineStr">
        <is>
          <t>Berechnete Kennzahlen zum wiederkehrenden Wochenmodell des ausdrücklich fiktiven Betriebs „Kupferkessel“.</t>
        </is>
      </c>
    </row>
    <row r="3"/>
    <row r="4" ht="25" customHeight="1">
      <c r="A4" s="4" t="inlineStr">
        <is>
          <t>Modellzeitraum</t>
        </is>
      </c>
      <c r="B4" s="5">
        <f>IF(OR('Parameter'!$B$4="",'Parameter'!$B$5=""),"",TEXT('Parameter'!$B$4,"dd.mm.yyyy")&amp;" bis "&amp;TEXT('Parameter'!$B$5,"dd.mm.yyyy"))</f>
        <v/>
      </c>
    </row>
    <row r="5" ht="25" customHeight="1">
      <c r="A5" s="4" t="inlineStr">
        <is>
          <t>Aktive Modellzeilen</t>
        </is>
      </c>
      <c r="B5" s="6">
        <f>COUNTIF('Schichtmodell'!$L$6:$L$105,"Aktiv")</f>
        <v/>
      </c>
    </row>
    <row r="6" ht="25" customHeight="1">
      <c r="A6" s="4" t="inlineStr">
        <is>
          <t>Sollbesetzung als Personen-Einsätze</t>
        </is>
      </c>
      <c r="B6" s="40">
        <f>IF(B5=0,"",IFERROR(SUMIF('Schichtmodell'!$L$6:$L$105,"Aktiv",'Schichtmodell'!$H$6:$H$105),""))</f>
        <v/>
      </c>
    </row>
    <row r="7" ht="25" customHeight="1">
      <c r="A7" s="4" t="inlineStr">
        <is>
          <t>Personenstunden je Woche</t>
        </is>
      </c>
      <c r="B7" s="41">
        <f>IF(B5=0,"",IFERROR(SUMIF('Schichtmodell'!$L$6:$L$105,"Aktiv",'Schichtmodell'!$J$6:$J$105),""))</f>
        <v/>
      </c>
    </row>
    <row r="8" ht="25" customHeight="1">
      <c r="A8" s="4" t="inlineStr">
        <is>
          <t>Wochenziel Personenstunden</t>
        </is>
      </c>
      <c r="B8" s="42">
        <f>IF('Parameter'!$B$8="","",'Parameter'!$B$8)</f>
        <v/>
      </c>
    </row>
    <row r="9" ht="25" customHeight="1">
      <c r="A9" s="4" t="inlineStr">
        <is>
          <t>Abweichung zum Wochenziel</t>
        </is>
      </c>
      <c r="B9" s="43">
        <f>IF(OR(B7="",B8=""),"",IFERROR(B7-B8,""))</f>
        <v/>
      </c>
    </row>
    <row r="10" ht="25" customHeight="1">
      <c r="A10" s="4" t="inlineStr">
        <is>
          <t>Warnungen im Modell</t>
        </is>
      </c>
      <c r="B10" s="11">
        <f>COUNTIFS('Schichtmodell'!$M$6:$M$105,"&lt;&gt;",'Schichtmodell'!$M$6:$M$105,"&lt;&gt;Ohne Hinweis")</f>
        <v/>
      </c>
    </row>
    <row r="11" ht="25" customHeight="1">
      <c r="A11" s="4" t="inlineStr">
        <is>
          <t>Entwürfe</t>
        </is>
      </c>
      <c r="B11" s="6">
        <f>COUNTIF('Schichtmodell'!$L$6:$L$105,"Entwurf")</f>
        <v/>
      </c>
    </row>
    <row r="12" ht="25" customHeight="1">
      <c r="A12" s="4" t="inlineStr">
        <is>
          <t>Planungshinweis</t>
        </is>
      </c>
      <c r="B12" s="5">
        <f>IF(B5=0,"Keine aktiven Modellzeilen",IF(B10&gt;0,"Eingabewarnungen im Schichtmodell prüfen",IF(B9&lt;0,"Wochenziel wird unterschritten","Wochenziel erreicht und keine Eingabewarnung")))</f>
        <v/>
      </c>
    </row>
    <row r="13"/>
    <row r="14" ht="30" customHeight="1">
      <c r="A14" s="12" t="inlineStr">
        <is>
          <t>Wochentag</t>
        </is>
      </c>
      <c r="B14" s="12" t="inlineStr">
        <is>
          <t>Aktive Zeilen</t>
        </is>
      </c>
      <c r="C14" s="12" t="inlineStr">
        <is>
          <t>Sollbesetzung</t>
        </is>
      </c>
      <c r="D14" s="12" t="inlineStr">
        <is>
          <t>Personenstunden</t>
        </is>
      </c>
      <c r="E14" s="12" t="inlineStr">
        <is>
          <t>Anteil Stunden</t>
        </is>
      </c>
    </row>
    <row r="15">
      <c r="A15" s="13" t="inlineStr">
        <is>
          <t>Montag</t>
        </is>
      </c>
      <c r="B15" s="13">
        <f>COUNTIFS('Schichtmodell'!$L$6:$L$105,"Aktiv",'Schichtmodell'!$B$6:$B$105,$A15)</f>
        <v/>
      </c>
      <c r="C15" s="44">
        <f>IF(B15=0,"",IFERROR(SUMIFS('Schichtmodell'!$H$6:$H$105,'Schichtmodell'!$L$6:$L$105,"Aktiv",'Schichtmodell'!$B$6:$B$105,$A15),""))</f>
        <v/>
      </c>
      <c r="D15" s="45">
        <f>IF(B15=0,"",IFERROR(SUMIFS('Schichtmodell'!$J$6:$J$105,'Schichtmodell'!$L$6:$L$105,"Aktiv",'Schichtmodell'!$B$6:$B$105,$A15),""))</f>
        <v/>
      </c>
      <c r="E15" s="46">
        <f>IF(D15="","",IFERROR(D15/$B$7,""))</f>
        <v/>
      </c>
    </row>
    <row r="16">
      <c r="A16" s="17" t="inlineStr">
        <is>
          <t>Dienstag</t>
        </is>
      </c>
      <c r="B16" s="17">
        <f>COUNTIFS('Schichtmodell'!$L$6:$L$105,"Aktiv",'Schichtmodell'!$B$6:$B$105,$A16)</f>
        <v/>
      </c>
      <c r="C16" s="47">
        <f>IF(B16=0,"",IFERROR(SUMIFS('Schichtmodell'!$H$6:$H$105,'Schichtmodell'!$L$6:$L$105,"Aktiv",'Schichtmodell'!$B$6:$B$105,$A16),""))</f>
        <v/>
      </c>
      <c r="D16" s="48">
        <f>IF(B16=0,"",IFERROR(SUMIFS('Schichtmodell'!$J$6:$J$105,'Schichtmodell'!$L$6:$L$105,"Aktiv",'Schichtmodell'!$B$6:$B$105,$A16),""))</f>
        <v/>
      </c>
      <c r="E16" s="49">
        <f>IF(D16="","",IFERROR(D16/$B$7,""))</f>
        <v/>
      </c>
    </row>
    <row r="17">
      <c r="A17" s="13" t="inlineStr">
        <is>
          <t>Mittwoch</t>
        </is>
      </c>
      <c r="B17" s="13">
        <f>COUNTIFS('Schichtmodell'!$L$6:$L$105,"Aktiv",'Schichtmodell'!$B$6:$B$105,$A17)</f>
        <v/>
      </c>
      <c r="C17" s="44">
        <f>IF(B17=0,"",IFERROR(SUMIFS('Schichtmodell'!$H$6:$H$105,'Schichtmodell'!$L$6:$L$105,"Aktiv",'Schichtmodell'!$B$6:$B$105,$A17),""))</f>
        <v/>
      </c>
      <c r="D17" s="45">
        <f>IF(B17=0,"",IFERROR(SUMIFS('Schichtmodell'!$J$6:$J$105,'Schichtmodell'!$L$6:$L$105,"Aktiv",'Schichtmodell'!$B$6:$B$105,$A17),""))</f>
        <v/>
      </c>
      <c r="E17" s="46">
        <f>IF(D17="","",IFERROR(D17/$B$7,""))</f>
        <v/>
      </c>
    </row>
    <row r="18">
      <c r="A18" s="17" t="inlineStr">
        <is>
          <t>Donnerstag</t>
        </is>
      </c>
      <c r="B18" s="17">
        <f>COUNTIFS('Schichtmodell'!$L$6:$L$105,"Aktiv",'Schichtmodell'!$B$6:$B$105,$A18)</f>
        <v/>
      </c>
      <c r="C18" s="47">
        <f>IF(B18=0,"",IFERROR(SUMIFS('Schichtmodell'!$H$6:$H$105,'Schichtmodell'!$L$6:$L$105,"Aktiv",'Schichtmodell'!$B$6:$B$105,$A18),""))</f>
        <v/>
      </c>
      <c r="D18" s="48">
        <f>IF(B18=0,"",IFERROR(SUMIFS('Schichtmodell'!$J$6:$J$105,'Schichtmodell'!$L$6:$L$105,"Aktiv",'Schichtmodell'!$B$6:$B$105,$A18),""))</f>
        <v/>
      </c>
      <c r="E18" s="49">
        <f>IF(D18="","",IFERROR(D18/$B$7,""))</f>
        <v/>
      </c>
    </row>
    <row r="19">
      <c r="A19" s="13" t="inlineStr">
        <is>
          <t>Freitag</t>
        </is>
      </c>
      <c r="B19" s="13">
        <f>COUNTIFS('Schichtmodell'!$L$6:$L$105,"Aktiv",'Schichtmodell'!$B$6:$B$105,$A19)</f>
        <v/>
      </c>
      <c r="C19" s="44">
        <f>IF(B19=0,"",IFERROR(SUMIFS('Schichtmodell'!$H$6:$H$105,'Schichtmodell'!$L$6:$L$105,"Aktiv",'Schichtmodell'!$B$6:$B$105,$A19),""))</f>
        <v/>
      </c>
      <c r="D19" s="45">
        <f>IF(B19=0,"",IFERROR(SUMIFS('Schichtmodell'!$J$6:$J$105,'Schichtmodell'!$L$6:$L$105,"Aktiv",'Schichtmodell'!$B$6:$B$105,$A19),""))</f>
        <v/>
      </c>
      <c r="E19" s="46">
        <f>IF(D19="","",IFERROR(D19/$B$7,""))</f>
        <v/>
      </c>
    </row>
    <row r="20">
      <c r="A20" s="17" t="inlineStr">
        <is>
          <t>Samstag</t>
        </is>
      </c>
      <c r="B20" s="17">
        <f>COUNTIFS('Schichtmodell'!$L$6:$L$105,"Aktiv",'Schichtmodell'!$B$6:$B$105,$A20)</f>
        <v/>
      </c>
      <c r="C20" s="47">
        <f>IF(B20=0,"",IFERROR(SUMIFS('Schichtmodell'!$H$6:$H$105,'Schichtmodell'!$L$6:$L$105,"Aktiv",'Schichtmodell'!$B$6:$B$105,$A20),""))</f>
        <v/>
      </c>
      <c r="D20" s="48">
        <f>IF(B20=0,"",IFERROR(SUMIFS('Schichtmodell'!$J$6:$J$105,'Schichtmodell'!$L$6:$L$105,"Aktiv",'Schichtmodell'!$B$6:$B$105,$A20),""))</f>
        <v/>
      </c>
      <c r="E20" s="49">
        <f>IF(D20="","",IFERROR(D20/$B$7,""))</f>
        <v/>
      </c>
    </row>
    <row r="21">
      <c r="A21" s="13" t="inlineStr">
        <is>
          <t>Sonntag</t>
        </is>
      </c>
      <c r="B21" s="13">
        <f>COUNTIFS('Schichtmodell'!$L$6:$L$105,"Aktiv",'Schichtmodell'!$B$6:$B$105,$A21)</f>
        <v/>
      </c>
      <c r="C21" s="44">
        <f>IF(B21=0,"",IFERROR(SUMIFS('Schichtmodell'!$H$6:$H$105,'Schichtmodell'!$L$6:$L$105,"Aktiv",'Schichtmodell'!$B$6:$B$105,$A21),""))</f>
        <v/>
      </c>
      <c r="D21" s="45">
        <f>IF(B21=0,"",IFERROR(SUMIFS('Schichtmodell'!$J$6:$J$105,'Schichtmodell'!$L$6:$L$105,"Aktiv",'Schichtmodell'!$B$6:$B$105,$A21),""))</f>
        <v/>
      </c>
      <c r="E21" s="46">
        <f>IF(D21="","",IFERROR(D21/$B$7,""))</f>
        <v/>
      </c>
    </row>
    <row r="22"/>
    <row r="23"/>
    <row r="24"/>
    <row r="25" ht="30" customHeight="1">
      <c r="A25" s="21" t="inlineStr">
        <is>
          <t>Rolle</t>
        </is>
      </c>
      <c r="B25" s="21" t="inlineStr">
        <is>
          <t>Aktive Zeilen</t>
        </is>
      </c>
      <c r="C25" s="21" t="inlineStr">
        <is>
          <t>Sollbesetzung</t>
        </is>
      </c>
      <c r="D25" s="21" t="inlineStr">
        <is>
          <t>Personenstunden</t>
        </is>
      </c>
      <c r="F25" s="21" t="inlineStr">
        <is>
          <t>Schicht</t>
        </is>
      </c>
      <c r="G25" s="21" t="inlineStr">
        <is>
          <t>Aktive Zeilen</t>
        </is>
      </c>
      <c r="H25" s="21" t="inlineStr">
        <is>
          <t>Sollbesetzung</t>
        </is>
      </c>
      <c r="I25" s="21" t="inlineStr">
        <is>
          <t>Personenstunden</t>
        </is>
      </c>
    </row>
    <row r="26">
      <c r="A26" s="17">
        <f>IF('Parameter'!F4="","",'Parameter'!F4)</f>
        <v/>
      </c>
      <c r="B26" s="17">
        <f>IF(A26="","",COUNTIFS('Schichtmodell'!$L$6:$L$105,"Aktiv",'Schichtmodell'!$D$6:$D$105,A26))</f>
        <v/>
      </c>
      <c r="C26" s="47">
        <f>IF(B26=0,"",IFERROR(SUMIFS('Schichtmodell'!$H$6:$H$105,'Schichtmodell'!$L$6:$L$105,"Aktiv",'Schichtmodell'!$D$6:$D$105,A26),""))</f>
        <v/>
      </c>
      <c r="D26" s="48">
        <f>IF(B26=0,"",IFERROR(SUMIFS('Schichtmodell'!$J$6:$J$105,'Schichtmodell'!$L$6:$L$105,"Aktiv",'Schichtmodell'!$D$6:$D$105,A26),""))</f>
        <v/>
      </c>
      <c r="F26" s="17">
        <f>IF('Parameter'!E4="","",'Parameter'!E4)</f>
        <v/>
      </c>
      <c r="G26" s="17">
        <f>IF(F26="","",COUNTIFS('Schichtmodell'!$L$6:$L$105,"Aktiv",'Schichtmodell'!$C$6:$C$105,F26))</f>
        <v/>
      </c>
      <c r="H26" s="47">
        <f>IF(G26=0,"",IFERROR(SUMIFS('Schichtmodell'!$H$6:$H$105,'Schichtmodell'!$L$6:$L$105,"Aktiv",'Schichtmodell'!$C$6:$C$105,F26),""))</f>
        <v/>
      </c>
      <c r="I26" s="48">
        <f>IF(G26=0,"",IFERROR(SUMIFS('Schichtmodell'!$J$6:$J$105,'Schichtmodell'!$L$6:$L$105,"Aktiv",'Schichtmodell'!$C$6:$C$105,F26),""))</f>
        <v/>
      </c>
    </row>
    <row r="27">
      <c r="A27" s="13">
        <f>IF('Parameter'!F5="","",'Parameter'!F5)</f>
        <v/>
      </c>
      <c r="B27" s="13">
        <f>IF(A27="","",COUNTIFS('Schichtmodell'!$L$6:$L$105,"Aktiv",'Schichtmodell'!$D$6:$D$105,A27))</f>
        <v/>
      </c>
      <c r="C27" s="44">
        <f>IF(B27=0,"",IFERROR(SUMIFS('Schichtmodell'!$H$6:$H$105,'Schichtmodell'!$L$6:$L$105,"Aktiv",'Schichtmodell'!$D$6:$D$105,A27),""))</f>
        <v/>
      </c>
      <c r="D27" s="45">
        <f>IF(B27=0,"",IFERROR(SUMIFS('Schichtmodell'!$J$6:$J$105,'Schichtmodell'!$L$6:$L$105,"Aktiv",'Schichtmodell'!$D$6:$D$105,A27),""))</f>
        <v/>
      </c>
      <c r="F27" s="13">
        <f>IF('Parameter'!E5="","",'Parameter'!E5)</f>
        <v/>
      </c>
      <c r="G27" s="13">
        <f>IF(F27="","",COUNTIFS('Schichtmodell'!$L$6:$L$105,"Aktiv",'Schichtmodell'!$C$6:$C$105,F27))</f>
        <v/>
      </c>
      <c r="H27" s="44">
        <f>IF(G27=0,"",IFERROR(SUMIFS('Schichtmodell'!$H$6:$H$105,'Schichtmodell'!$L$6:$L$105,"Aktiv",'Schichtmodell'!$C$6:$C$105,F27),""))</f>
        <v/>
      </c>
      <c r="I27" s="45">
        <f>IF(G27=0,"",IFERROR(SUMIFS('Schichtmodell'!$J$6:$J$105,'Schichtmodell'!$L$6:$L$105,"Aktiv",'Schichtmodell'!$C$6:$C$105,F27),""))</f>
        <v/>
      </c>
    </row>
    <row r="28">
      <c r="A28" s="17">
        <f>IF('Parameter'!F6="","",'Parameter'!F6)</f>
        <v/>
      </c>
      <c r="B28" s="17">
        <f>IF(A28="","",COUNTIFS('Schichtmodell'!$L$6:$L$105,"Aktiv",'Schichtmodell'!$D$6:$D$105,A28))</f>
        <v/>
      </c>
      <c r="C28" s="47">
        <f>IF(B28=0,"",IFERROR(SUMIFS('Schichtmodell'!$H$6:$H$105,'Schichtmodell'!$L$6:$L$105,"Aktiv",'Schichtmodell'!$D$6:$D$105,A28),""))</f>
        <v/>
      </c>
      <c r="D28" s="48">
        <f>IF(B28=0,"",IFERROR(SUMIFS('Schichtmodell'!$J$6:$J$105,'Schichtmodell'!$L$6:$L$105,"Aktiv",'Schichtmodell'!$D$6:$D$105,A28),""))</f>
        <v/>
      </c>
      <c r="F28" s="17">
        <f>IF('Parameter'!E6="","",'Parameter'!E6)</f>
        <v/>
      </c>
      <c r="G28" s="17">
        <f>IF(F28="","",COUNTIFS('Schichtmodell'!$L$6:$L$105,"Aktiv",'Schichtmodell'!$C$6:$C$105,F28))</f>
        <v/>
      </c>
      <c r="H28" s="47">
        <f>IF(G28=0,"",IFERROR(SUMIFS('Schichtmodell'!$H$6:$H$105,'Schichtmodell'!$L$6:$L$105,"Aktiv",'Schichtmodell'!$C$6:$C$105,F28),""))</f>
        <v/>
      </c>
      <c r="I28" s="48">
        <f>IF(G28=0,"",IFERROR(SUMIFS('Schichtmodell'!$J$6:$J$105,'Schichtmodell'!$L$6:$L$105,"Aktiv",'Schichtmodell'!$C$6:$C$105,F28),""))</f>
        <v/>
      </c>
    </row>
    <row r="29">
      <c r="A29" s="13">
        <f>IF('Parameter'!F7="","",'Parameter'!F7)</f>
        <v/>
      </c>
      <c r="B29" s="13">
        <f>IF(A29="","",COUNTIFS('Schichtmodell'!$L$6:$L$105,"Aktiv",'Schichtmodell'!$D$6:$D$105,A29))</f>
        <v/>
      </c>
      <c r="C29" s="44">
        <f>IF(B29=0,"",IFERROR(SUMIFS('Schichtmodell'!$H$6:$H$105,'Schichtmodell'!$L$6:$L$105,"Aktiv",'Schichtmodell'!$D$6:$D$105,A29),""))</f>
        <v/>
      </c>
      <c r="D29" s="45">
        <f>IF(B29=0,"",IFERROR(SUMIFS('Schichtmodell'!$J$6:$J$105,'Schichtmodell'!$L$6:$L$105,"Aktiv",'Schichtmodell'!$D$6:$D$105,A29),""))</f>
        <v/>
      </c>
      <c r="F29" s="13">
        <f>IF('Parameter'!E7="","",'Parameter'!E7)</f>
        <v/>
      </c>
      <c r="G29" s="13">
        <f>IF(F29="","",COUNTIFS('Schichtmodell'!$L$6:$L$105,"Aktiv",'Schichtmodell'!$C$6:$C$105,F29))</f>
        <v/>
      </c>
      <c r="H29" s="44">
        <f>IF(G29=0,"",IFERROR(SUMIFS('Schichtmodell'!$H$6:$H$105,'Schichtmodell'!$L$6:$L$105,"Aktiv",'Schichtmodell'!$C$6:$C$105,F29),""))</f>
        <v/>
      </c>
      <c r="I29" s="45">
        <f>IF(G29=0,"",IFERROR(SUMIFS('Schichtmodell'!$J$6:$J$105,'Schichtmodell'!$L$6:$L$105,"Aktiv",'Schichtmodell'!$C$6:$C$105,F29),""))</f>
        <v/>
      </c>
    </row>
    <row r="30">
      <c r="A30" s="17">
        <f>IF('Parameter'!F8="","",'Parameter'!F8)</f>
        <v/>
      </c>
      <c r="B30" s="17">
        <f>IF(A30="","",COUNTIFS('Schichtmodell'!$L$6:$L$105,"Aktiv",'Schichtmodell'!$D$6:$D$105,A30))</f>
        <v/>
      </c>
      <c r="C30" s="47">
        <f>IF(B30=0,"",IFERROR(SUMIFS('Schichtmodell'!$H$6:$H$105,'Schichtmodell'!$L$6:$L$105,"Aktiv",'Schichtmodell'!$D$6:$D$105,A30),""))</f>
        <v/>
      </c>
      <c r="D30" s="48">
        <f>IF(B30=0,"",IFERROR(SUMIFS('Schichtmodell'!$J$6:$J$105,'Schichtmodell'!$L$6:$L$105,"Aktiv",'Schichtmodell'!$D$6:$D$105,A30),""))</f>
        <v/>
      </c>
      <c r="F30" s="17">
        <f>IF('Parameter'!E8="","",'Parameter'!E8)</f>
        <v/>
      </c>
      <c r="G30" s="17">
        <f>IF(F30="","",COUNTIFS('Schichtmodell'!$L$6:$L$105,"Aktiv",'Schichtmodell'!$C$6:$C$105,F30))</f>
        <v/>
      </c>
      <c r="H30" s="47">
        <f>IF(G30=0,"",IFERROR(SUMIFS('Schichtmodell'!$H$6:$H$105,'Schichtmodell'!$L$6:$L$105,"Aktiv",'Schichtmodell'!$C$6:$C$105,F30),""))</f>
        <v/>
      </c>
      <c r="I30" s="48">
        <f>IF(G30=0,"",IFERROR(SUMIFS('Schichtmodell'!$J$6:$J$105,'Schichtmodell'!$L$6:$L$105,"Aktiv",'Schichtmodell'!$C$6:$C$105,F30),""))</f>
        <v/>
      </c>
    </row>
    <row r="31">
      <c r="A31" s="13">
        <f>IF('Parameter'!F9="","",'Parameter'!F9)</f>
        <v/>
      </c>
      <c r="B31" s="13">
        <f>IF(A31="","",COUNTIFS('Schichtmodell'!$L$6:$L$105,"Aktiv",'Schichtmodell'!$D$6:$D$105,A31))</f>
        <v/>
      </c>
      <c r="C31" s="44">
        <f>IF(B31=0,"",IFERROR(SUMIFS('Schichtmodell'!$H$6:$H$105,'Schichtmodell'!$L$6:$L$105,"Aktiv",'Schichtmodell'!$D$6:$D$105,A31),""))</f>
        <v/>
      </c>
      <c r="D31" s="45">
        <f>IF(B31=0,"",IFERROR(SUMIFS('Schichtmodell'!$J$6:$J$105,'Schichtmodell'!$L$6:$L$105,"Aktiv",'Schichtmodell'!$D$6:$D$105,A31),""))</f>
        <v/>
      </c>
    </row>
  </sheetData>
  <mergeCells count="1">
    <mergeCell ref="A1:N1"/>
  </mergeCells>
  <conditionalFormatting sqref="B9">
    <cfRule type="expression" priority="1" dxfId="0">
      <formula>AND($B$9&lt;&gt;"",$B$9&lt;0)</formula>
    </cfRule>
    <cfRule type="expression" priority="2" dxfId="1">
      <formula>AND($B$9&lt;&gt;"",$B$9&gt;=0)</formula>
    </cfRule>
  </conditionalFormatting>
  <conditionalFormatting sqref="B10">
    <cfRule type="expression" priority="3" dxfId="0">
      <formula>$B$10&gt;0</formula>
    </cfRule>
    <cfRule type="expression" priority="4" dxfId="1">
      <formula>$B$10=0</formula>
    </cfRule>
  </conditionalFormatting>
  <conditionalFormatting sqref="B12">
    <cfRule type="expression" priority="5" dxfId="0">
      <formula>OR($B$5=0,$B$10&gt;0,$B$9&lt;0)</formula>
    </cfRule>
    <cfRule type="expression" priority="6" dxfId="1">
      <formula>AND($B$5&gt;0,$B$10=0,$B$9&gt;=0)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M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4" customWidth="1" min="3" max="3"/>
    <col width="18" customWidth="1" min="4" max="4"/>
    <col width="11" customWidth="1" min="5" max="5"/>
    <col width="11" customWidth="1" min="6" max="6"/>
    <col width="14" customWidth="1" min="7" max="7"/>
    <col width="15" customWidth="1" min="8" max="8"/>
    <col width="15" customWidth="1" min="9" max="9"/>
    <col width="19" customWidth="1" min="10" max="10"/>
    <col width="17" customWidth="1" min="11" max="11"/>
    <col width="14" customWidth="1" min="12" max="12"/>
    <col width="27" customWidth="1" min="13" max="13"/>
  </cols>
  <sheetData>
    <row r="1" ht="28" customHeight="1">
      <c r="A1" s="1" t="inlineStr">
        <is>
          <t>Schichtmodell für die Gastronomie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9" t="n"/>
    </row>
    <row r="2" ht="31" customHeight="1">
      <c r="A2" s="3" t="inlineStr">
        <is>
          <t>Wiederkehrende Sollbesetzung für den ausdrücklich fiktiven Betrieb „Kupferkessel“. Es werden keine Personen eingeplant.</t>
        </is>
      </c>
    </row>
    <row r="3" ht="31" customHeight="1">
      <c r="A3" s="22" t="inlineStr">
        <is>
          <t>Gelbe Zellen sind bearbeitbar.</t>
        </is>
      </c>
      <c r="I3" s="23" t="inlineStr">
        <is>
          <t>Spalten I, J und M werden berechnet.</t>
        </is>
      </c>
      <c r="K3" s="3" t="inlineStr">
        <is>
          <t>Nur Status „Aktiv“ fließt in die Summen der Übersicht ein.</t>
        </is>
      </c>
    </row>
    <row r="4"/>
    <row r="5" ht="30" customHeight="1">
      <c r="A5" s="12" t="inlineStr">
        <is>
          <t>Modell-ID</t>
        </is>
      </c>
      <c r="B5" s="12" t="inlineStr">
        <is>
          <t>Wochentag</t>
        </is>
      </c>
      <c r="C5" s="12" t="inlineStr">
        <is>
          <t>Schicht</t>
        </is>
      </c>
      <c r="D5" s="12" t="inlineStr">
        <is>
          <t>Rolle</t>
        </is>
      </c>
      <c r="E5" s="12" t="inlineStr">
        <is>
          <t>Beginn</t>
        </is>
      </c>
      <c r="F5" s="12" t="inlineStr">
        <is>
          <t>Ende</t>
        </is>
      </c>
      <c r="G5" s="12" t="inlineStr">
        <is>
          <t>Pause (Min.)</t>
        </is>
      </c>
      <c r="H5" s="12" t="inlineStr">
        <is>
          <t>Sollbesetzung</t>
        </is>
      </c>
      <c r="I5" s="12" t="inlineStr">
        <is>
          <t>Dauer (Std.)</t>
        </is>
      </c>
      <c r="J5" s="12" t="inlineStr">
        <is>
          <t>Personenstunden</t>
        </is>
      </c>
      <c r="K5" s="12" t="inlineStr">
        <is>
          <t>Bereich</t>
        </is>
      </c>
      <c r="L5" s="12" t="inlineStr">
        <is>
          <t>Status</t>
        </is>
      </c>
      <c r="M5" s="12" t="inlineStr">
        <is>
          <t>Prüfhinweis</t>
        </is>
      </c>
    </row>
    <row r="6" ht="20" customHeight="1">
      <c r="A6" s="24" t="inlineStr">
        <is>
          <t>FIK-MO-FR-01</t>
        </is>
      </c>
      <c r="B6" s="24" t="inlineStr">
        <is>
          <t>Montag</t>
        </is>
      </c>
      <c r="C6" s="24" t="inlineStr">
        <is>
          <t>Früh</t>
        </is>
      </c>
      <c r="D6" s="24" t="inlineStr">
        <is>
          <t>Service</t>
        </is>
      </c>
      <c r="E6" s="50" t="n">
        <v>0.2916666666666667</v>
      </c>
      <c r="F6" s="50" t="n">
        <v>0.5</v>
      </c>
      <c r="G6" s="51" t="n">
        <v>15</v>
      </c>
      <c r="H6" s="52" t="n">
        <v>2</v>
      </c>
      <c r="I6" s="53">
        <f>IF(OR(E6="",F6="",G6=""),"",IFERROR(MOD(F6-E6,1)*24-G6/60,""))</f>
        <v/>
      </c>
      <c r="J6" s="48">
        <f>IF(OR(I6="",H6=""),"",IFERROR(I6*H6,""))</f>
        <v/>
      </c>
      <c r="K6" s="24" t="inlineStr">
        <is>
          <t>Gastraum</t>
        </is>
      </c>
      <c r="L6" s="24" t="inlineStr">
        <is>
          <t>Aktiv</t>
        </is>
      </c>
      <c r="M6" s="29">
        <f>IF(COUNTA(A6:H6,K6:L6)=0,"",IF(A6="","Kennung fehlt",IF(B6="","Wochentag fehlt",IF(C6="","Schicht fehlt",IF(D6="","Rolle fehlt",IF(OR(E6="",F6=""),"Zeit fehlt",IF(G6="","Pause fehlt",IF(H6="","Besetzung fehlt",IF(K6="","Bereich fehlt",IF(L6="","Status fehlt",IF('Parameter'!$B$6="","Dauergrenze fehlt",IF('Parameter'!$B$7="","Besetzungsgrenze fehlt",IF(I6&lt;=0,"Dauer prüfen",IF(I6&gt;'Parameter'!$B$6,"Dauer über Grenze",IF(H6&gt;'Parameter'!$B$7,"Besetzung über Grenze","Ohne Hinweis")))))))))))))))</f>
        <v/>
      </c>
    </row>
    <row r="7" ht="20" customHeight="1">
      <c r="A7" s="24" t="inlineStr">
        <is>
          <t>FIK-MO-MI-02</t>
        </is>
      </c>
      <c r="B7" s="24" t="inlineStr">
        <is>
          <t>Montag</t>
        </is>
      </c>
      <c r="C7" s="24" t="inlineStr">
        <is>
          <t>Mittag</t>
        </is>
      </c>
      <c r="D7" s="24" t="inlineStr">
        <is>
          <t>Küche</t>
        </is>
      </c>
      <c r="E7" s="50" t="n">
        <v>0.4375</v>
      </c>
      <c r="F7" s="50" t="n">
        <v>0.6666666666666666</v>
      </c>
      <c r="G7" s="51" t="n">
        <v>30</v>
      </c>
      <c r="H7" s="52" t="n">
        <v>3</v>
      </c>
      <c r="I7" s="54">
        <f>IF(OR(E7="",F7="",G7=""),"",IFERROR(MOD(F7-E7,1)*24-G7/60,""))</f>
        <v/>
      </c>
      <c r="J7" s="45">
        <f>IF(OR(I7="",H7=""),"",IFERROR(I7*H7,""))</f>
        <v/>
      </c>
      <c r="K7" s="24" t="inlineStr">
        <is>
          <t>Küche</t>
        </is>
      </c>
      <c r="L7" s="24" t="inlineStr">
        <is>
          <t>Aktiv</t>
        </is>
      </c>
      <c r="M7" s="31">
        <f>IF(COUNTA(A7:H7,K7:L7)=0,"",IF(A7="","Kennung fehlt",IF(B7="","Wochentag fehlt",IF(C7="","Schicht fehlt",IF(D7="","Rolle fehlt",IF(OR(E7="",F7=""),"Zeit fehlt",IF(G7="","Pause fehlt",IF(H7="","Besetzung fehlt",IF(K7="","Bereich fehlt",IF(L7="","Status fehlt",IF('Parameter'!$B$6="","Dauergrenze fehlt",IF('Parameter'!$B$7="","Besetzungsgrenze fehlt",IF(I7&lt;=0,"Dauer prüfen",IF(I7&gt;'Parameter'!$B$6,"Dauer über Grenze",IF(H7&gt;'Parameter'!$B$7,"Besetzung über Grenze","Ohne Hinweis")))))))))))))))</f>
        <v/>
      </c>
    </row>
    <row r="8" ht="20" customHeight="1">
      <c r="A8" s="24" t="inlineStr">
        <is>
          <t>FIK-DI-AB-03</t>
        </is>
      </c>
      <c r="B8" s="24" t="inlineStr">
        <is>
          <t>Dienstag</t>
        </is>
      </c>
      <c r="C8" s="24" t="inlineStr">
        <is>
          <t>Abend</t>
        </is>
      </c>
      <c r="D8" s="24" t="inlineStr">
        <is>
          <t>Service</t>
        </is>
      </c>
      <c r="E8" s="50" t="n">
        <v>0.7083333333333334</v>
      </c>
      <c r="F8" s="50" t="n">
        <v>0.9583333333333334</v>
      </c>
      <c r="G8" s="51" t="n">
        <v>30</v>
      </c>
      <c r="H8" s="52" t="n">
        <v>3</v>
      </c>
      <c r="I8" s="53">
        <f>IF(OR(E8="",F8="",G8=""),"",IFERROR(MOD(F8-E8,1)*24-G8/60,""))</f>
        <v/>
      </c>
      <c r="J8" s="48">
        <f>IF(OR(I8="",H8=""),"",IFERROR(I8*H8,""))</f>
        <v/>
      </c>
      <c r="K8" s="24" t="inlineStr">
        <is>
          <t>Gastraum</t>
        </is>
      </c>
      <c r="L8" s="24" t="inlineStr">
        <is>
          <t>Aktiv</t>
        </is>
      </c>
      <c r="M8" s="29">
        <f>IF(COUNTA(A8:H8,K8:L8)=0,"",IF(A8="","Kennung fehlt",IF(B8="","Wochentag fehlt",IF(C8="","Schicht fehlt",IF(D8="","Rolle fehlt",IF(OR(E8="",F8=""),"Zeit fehlt",IF(G8="","Pause fehlt",IF(H8="","Besetzung fehlt",IF(K8="","Bereich fehlt",IF(L8="","Status fehlt",IF('Parameter'!$B$6="","Dauergrenze fehlt",IF('Parameter'!$B$7="","Besetzungsgrenze fehlt",IF(I8&lt;=0,"Dauer prüfen",IF(I8&gt;'Parameter'!$B$6,"Dauer über Grenze",IF(H8&gt;'Parameter'!$B$7,"Besetzung über Grenze","Ohne Hinweis")))))))))))))))</f>
        <v/>
      </c>
    </row>
    <row r="9" ht="20" customHeight="1">
      <c r="A9" s="24" t="inlineStr">
        <is>
          <t>FIK-MI-VO-04</t>
        </is>
      </c>
      <c r="B9" s="24" t="inlineStr">
        <is>
          <t>Mittwoch</t>
        </is>
      </c>
      <c r="C9" s="24" t="inlineStr">
        <is>
          <t>Vormittag</t>
        </is>
      </c>
      <c r="D9" s="24" t="inlineStr">
        <is>
          <t>Bar</t>
        </is>
      </c>
      <c r="E9" s="50" t="n">
        <v>0.375</v>
      </c>
      <c r="F9" s="50" t="n">
        <v>0.5833333333333334</v>
      </c>
      <c r="G9" s="51" t="n">
        <v>15</v>
      </c>
      <c r="H9" s="52" t="n">
        <v>1</v>
      </c>
      <c r="I9" s="54">
        <f>IF(OR(E9="",F9="",G9=""),"",IFERROR(MOD(F9-E9,1)*24-G9/60,""))</f>
        <v/>
      </c>
      <c r="J9" s="45">
        <f>IF(OR(I9="",H9=""),"",IFERROR(I9*H9,""))</f>
        <v/>
      </c>
      <c r="K9" s="24" t="n"/>
      <c r="L9" s="24" t="inlineStr">
        <is>
          <t>Entwurf</t>
        </is>
      </c>
      <c r="M9" s="31">
        <f>IF(COUNTA(A9:H9,K9:L9)=0,"",IF(A9="","Kennung fehlt",IF(B9="","Wochentag fehlt",IF(C9="","Schicht fehlt",IF(D9="","Rolle fehlt",IF(OR(E9="",F9=""),"Zeit fehlt",IF(G9="","Pause fehlt",IF(H9="","Besetzung fehlt",IF(K9="","Bereich fehlt",IF(L9="","Status fehlt",IF('Parameter'!$B$6="","Dauergrenze fehlt",IF('Parameter'!$B$7="","Besetzungsgrenze fehlt",IF(I9&lt;=0,"Dauer prüfen",IF(I9&gt;'Parameter'!$B$6,"Dauer über Grenze",IF(H9&gt;'Parameter'!$B$7,"Besetzung über Grenze","Ohne Hinweis")))))))))))))))</f>
        <v/>
      </c>
    </row>
    <row r="10" ht="20" customHeight="1">
      <c r="A10" s="24" t="inlineStr">
        <is>
          <t>FIK-DO-AB-05</t>
        </is>
      </c>
      <c r="B10" s="24" t="inlineStr">
        <is>
          <t>Donnerstag</t>
        </is>
      </c>
      <c r="C10" s="24" t="inlineStr">
        <is>
          <t>Abend</t>
        </is>
      </c>
      <c r="D10" s="24" t="inlineStr">
        <is>
          <t>Küche</t>
        </is>
      </c>
      <c r="E10" s="50" t="n">
        <v>0.6666666666666666</v>
      </c>
      <c r="F10" s="50" t="n">
        <v>0.9166666666666666</v>
      </c>
      <c r="G10" s="51" t="n">
        <v>30</v>
      </c>
      <c r="H10" s="52" t="n">
        <v>3</v>
      </c>
      <c r="I10" s="53">
        <f>IF(OR(E10="",F10="",G10=""),"",IFERROR(MOD(F10-E10,1)*24-G10/60,""))</f>
        <v/>
      </c>
      <c r="J10" s="48">
        <f>IF(OR(I10="",H10=""),"",IFERROR(I10*H10,""))</f>
        <v/>
      </c>
      <c r="K10" s="24" t="inlineStr">
        <is>
          <t>Küche</t>
        </is>
      </c>
      <c r="L10" s="24" t="inlineStr">
        <is>
          <t>Aktiv</t>
        </is>
      </c>
      <c r="M10" s="29">
        <f>IF(COUNTA(A10:H10,K10:L10)=0,"",IF(A10="","Kennung fehlt",IF(B10="","Wochentag fehlt",IF(C10="","Schicht fehlt",IF(D10="","Rolle fehlt",IF(OR(E10="",F10=""),"Zeit fehlt",IF(G10="","Pause fehlt",IF(H10="","Besetzung fehlt",IF(K10="","Bereich fehlt",IF(L10="","Status fehlt",IF('Parameter'!$B$6="","Dauergrenze fehlt",IF('Parameter'!$B$7="","Besetzungsgrenze fehlt",IF(I10&lt;=0,"Dauer prüfen",IF(I10&gt;'Parameter'!$B$6,"Dauer über Grenze",IF(H10&gt;'Parameter'!$B$7,"Besetzung über Grenze","Ohne Hinweis")))))))))))))))</f>
        <v/>
      </c>
    </row>
    <row r="11" ht="20" customHeight="1">
      <c r="A11" s="24" t="inlineStr">
        <is>
          <t>FIK-FR-AB-06</t>
        </is>
      </c>
      <c r="B11" s="24" t="inlineStr">
        <is>
          <t>Freitag</t>
        </is>
      </c>
      <c r="C11" s="24" t="inlineStr">
        <is>
          <t>Abend</t>
        </is>
      </c>
      <c r="D11" s="24" t="inlineStr">
        <is>
          <t>Service</t>
        </is>
      </c>
      <c r="E11" s="50" t="n">
        <v>0.7083333333333334</v>
      </c>
      <c r="F11" s="50" t="n">
        <v>0.9791666666666666</v>
      </c>
      <c r="G11" s="51" t="n">
        <v>30</v>
      </c>
      <c r="H11" s="52" t="n">
        <v>13</v>
      </c>
      <c r="I11" s="54">
        <f>IF(OR(E11="",F11="",G11=""),"",IFERROR(MOD(F11-E11,1)*24-G11/60,""))</f>
        <v/>
      </c>
      <c r="J11" s="45">
        <f>IF(OR(I11="",H11=""),"",IFERROR(I11*H11,""))</f>
        <v/>
      </c>
      <c r="K11" s="24" t="inlineStr">
        <is>
          <t>Gastraum</t>
        </is>
      </c>
      <c r="L11" s="24" t="inlineStr">
        <is>
          <t>Aktiv</t>
        </is>
      </c>
      <c r="M11" s="31">
        <f>IF(COUNTA(A11:H11,K11:L11)=0,"",IF(A11="","Kennung fehlt",IF(B11="","Wochentag fehlt",IF(C11="","Schicht fehlt",IF(D11="","Rolle fehlt",IF(OR(E11="",F11=""),"Zeit fehlt",IF(G11="","Pause fehlt",IF(H11="","Besetzung fehlt",IF(K11="","Bereich fehlt",IF(L11="","Status fehlt",IF('Parameter'!$B$6="","Dauergrenze fehlt",IF('Parameter'!$B$7="","Besetzungsgrenze fehlt",IF(I11&lt;=0,"Dauer prüfen",IF(I11&gt;'Parameter'!$B$6,"Dauer über Grenze",IF(H11&gt;'Parameter'!$B$7,"Besetzung über Grenze","Ohne Hinweis")))))))))))))))</f>
        <v/>
      </c>
    </row>
    <row r="12" ht="20" customHeight="1">
      <c r="A12" s="24" t="inlineStr">
        <is>
          <t>FIK-SA-FR-07</t>
        </is>
      </c>
      <c r="B12" s="24" t="inlineStr">
        <is>
          <t>Samstag</t>
        </is>
      </c>
      <c r="C12" s="24" t="inlineStr">
        <is>
          <t>Früh</t>
        </is>
      </c>
      <c r="D12" s="24" t="inlineStr">
        <is>
          <t>Küche</t>
        </is>
      </c>
      <c r="E12" s="50" t="n">
        <v>0.3333333333333333</v>
      </c>
      <c r="F12" s="50" t="n">
        <v>0.625</v>
      </c>
      <c r="G12" s="51" t="n">
        <v>30</v>
      </c>
      <c r="H12" s="52" t="n">
        <v>3</v>
      </c>
      <c r="I12" s="53">
        <f>IF(OR(E12="",F12="",G12=""),"",IFERROR(MOD(F12-E12,1)*24-G12/60,""))</f>
        <v/>
      </c>
      <c r="J12" s="48">
        <f>IF(OR(I12="",H12=""),"",IFERROR(I12*H12,""))</f>
        <v/>
      </c>
      <c r="K12" s="24" t="inlineStr">
        <is>
          <t>Küche</t>
        </is>
      </c>
      <c r="L12" s="24" t="inlineStr">
        <is>
          <t>Aktiv</t>
        </is>
      </c>
      <c r="M12" s="29">
        <f>IF(COUNTA(A12:H12,K12:L12)=0,"",IF(A12="","Kennung fehlt",IF(B12="","Wochentag fehlt",IF(C12="","Schicht fehlt",IF(D12="","Rolle fehlt",IF(OR(E12="",F12=""),"Zeit fehlt",IF(G12="","Pause fehlt",IF(H12="","Besetzung fehlt",IF(K12="","Bereich fehlt",IF(L12="","Status fehlt",IF('Parameter'!$B$6="","Dauergrenze fehlt",IF('Parameter'!$B$7="","Besetzungsgrenze fehlt",IF(I12&lt;=0,"Dauer prüfen",IF(I12&gt;'Parameter'!$B$6,"Dauer über Grenze",IF(H12&gt;'Parameter'!$B$7,"Besetzung über Grenze","Ohne Hinweis")))))))))))))))</f>
        <v/>
      </c>
    </row>
    <row r="13" ht="20" customHeight="1">
      <c r="A13" s="24" t="inlineStr">
        <is>
          <t>FIK-SA-NA-08</t>
        </is>
      </c>
      <c r="B13" s="24" t="inlineStr">
        <is>
          <t>Samstag</t>
        </is>
      </c>
      <c r="C13" s="24" t="inlineStr">
        <is>
          <t>Nacht</t>
        </is>
      </c>
      <c r="D13" s="24" t="inlineStr">
        <is>
          <t>Service</t>
        </is>
      </c>
      <c r="E13" s="50" t="n">
        <v>0.75</v>
      </c>
      <c r="F13" s="50" t="n">
        <v>0.2083333333333333</v>
      </c>
      <c r="G13" s="51" t="n">
        <v>30</v>
      </c>
      <c r="H13" s="52" t="n">
        <v>5</v>
      </c>
      <c r="I13" s="54">
        <f>IF(OR(E13="",F13="",G13=""),"",IFERROR(MOD(F13-E13,1)*24-G13/60,""))</f>
        <v/>
      </c>
      <c r="J13" s="45">
        <f>IF(OR(I13="",H13=""),"",IFERROR(I13*H13,""))</f>
        <v/>
      </c>
      <c r="K13" s="24" t="inlineStr">
        <is>
          <t>Gastraum</t>
        </is>
      </c>
      <c r="L13" s="24" t="inlineStr">
        <is>
          <t>Aktiv</t>
        </is>
      </c>
      <c r="M13" s="31">
        <f>IF(COUNTA(A13:H13,K13:L13)=0,"",IF(A13="","Kennung fehlt",IF(B13="","Wochentag fehlt",IF(C13="","Schicht fehlt",IF(D13="","Rolle fehlt",IF(OR(E13="",F13=""),"Zeit fehlt",IF(G13="","Pause fehlt",IF(H13="","Besetzung fehlt",IF(K13="","Bereich fehlt",IF(L13="","Status fehlt",IF('Parameter'!$B$6="","Dauergrenze fehlt",IF('Parameter'!$B$7="","Besetzungsgrenze fehlt",IF(I13&lt;=0,"Dauer prüfen",IF(I13&gt;'Parameter'!$B$6,"Dauer über Grenze",IF(H13&gt;'Parameter'!$B$7,"Besetzung über Grenze","Ohne Hinweis")))))))))))))))</f>
        <v/>
      </c>
    </row>
    <row r="14" ht="20" customHeight="1">
      <c r="A14" s="24" t="inlineStr">
        <is>
          <t>FIK-SO-VO-09</t>
        </is>
      </c>
      <c r="B14" s="24" t="inlineStr">
        <is>
          <t>Sonntag</t>
        </is>
      </c>
      <c r="C14" s="24" t="inlineStr">
        <is>
          <t>Vormittag</t>
        </is>
      </c>
      <c r="D14" s="24" t="inlineStr">
        <is>
          <t>Service</t>
        </is>
      </c>
      <c r="E14" s="50" t="n">
        <v>0.375</v>
      </c>
      <c r="F14" s="50" t="n">
        <v>0.625</v>
      </c>
      <c r="G14" s="51" t="n">
        <v>30</v>
      </c>
      <c r="H14" s="52" t="n">
        <v>4</v>
      </c>
      <c r="I14" s="53">
        <f>IF(OR(E14="",F14="",G14=""),"",IFERROR(MOD(F14-E14,1)*24-G14/60,""))</f>
        <v/>
      </c>
      <c r="J14" s="48">
        <f>IF(OR(I14="",H14=""),"",IFERROR(I14*H14,""))</f>
        <v/>
      </c>
      <c r="K14" s="24" t="inlineStr">
        <is>
          <t>Terrasse</t>
        </is>
      </c>
      <c r="L14" s="24" t="inlineStr">
        <is>
          <t>Aktiv</t>
        </is>
      </c>
      <c r="M14" s="29">
        <f>IF(COUNTA(A14:H14,K14:L14)=0,"",IF(A14="","Kennung fehlt",IF(B14="","Wochentag fehlt",IF(C14="","Schicht fehlt",IF(D14="","Rolle fehlt",IF(OR(E14="",F14=""),"Zeit fehlt",IF(G14="","Pause fehlt",IF(H14="","Besetzung fehlt",IF(K14="","Bereich fehlt",IF(L14="","Status fehlt",IF('Parameter'!$B$6="","Dauergrenze fehlt",IF('Parameter'!$B$7="","Besetzungsgrenze fehlt",IF(I14&lt;=0,"Dauer prüfen",IF(I14&gt;'Parameter'!$B$6,"Dauer über Grenze",IF(H14&gt;'Parameter'!$B$7,"Besetzung über Grenze","Ohne Hinweis")))))))))))))))</f>
        <v/>
      </c>
    </row>
    <row r="15" ht="20" customHeight="1">
      <c r="A15" s="24" t="inlineStr">
        <is>
          <t>FIK-SO-AB-10</t>
        </is>
      </c>
      <c r="B15" s="24" t="inlineStr">
        <is>
          <t>Sonntag</t>
        </is>
      </c>
      <c r="C15" s="24" t="inlineStr">
        <is>
          <t>Abend</t>
        </is>
      </c>
      <c r="D15" s="24" t="inlineStr">
        <is>
          <t>Reinigung</t>
        </is>
      </c>
      <c r="E15" s="50" t="n">
        <v>0.75</v>
      </c>
      <c r="F15" s="50" t="n">
        <v>0.9583333333333334</v>
      </c>
      <c r="G15" s="51" t="n">
        <v>15</v>
      </c>
      <c r="H15" s="52" t="n">
        <v>2</v>
      </c>
      <c r="I15" s="54">
        <f>IF(OR(E15="",F15="",G15=""),"",IFERROR(MOD(F15-E15,1)*24-G15/60,""))</f>
        <v/>
      </c>
      <c r="J15" s="45">
        <f>IF(OR(I15="",H15=""),"",IFERROR(I15*H15,""))</f>
        <v/>
      </c>
      <c r="K15" s="24" t="inlineStr">
        <is>
          <t>Nebenräume</t>
        </is>
      </c>
      <c r="L15" s="24" t="inlineStr">
        <is>
          <t>Inaktiv</t>
        </is>
      </c>
      <c r="M15" s="31">
        <f>IF(COUNTA(A15:H15,K15:L15)=0,"",IF(A15="","Kennung fehlt",IF(B15="","Wochentag fehlt",IF(C15="","Schicht fehlt",IF(D15="","Rolle fehlt",IF(OR(E15="",F15=""),"Zeit fehlt",IF(G15="","Pause fehlt",IF(H15="","Besetzung fehlt",IF(K15="","Bereich fehlt",IF(L15="","Status fehlt",IF('Parameter'!$B$6="","Dauergrenze fehlt",IF('Parameter'!$B$7="","Besetzungsgrenze fehlt",IF(I15&lt;=0,"Dauer prüfen",IF(I15&gt;'Parameter'!$B$6,"Dauer über Grenze",IF(H15&gt;'Parameter'!$B$7,"Besetzung über Grenze","Ohne Hinweis")))))))))))))))</f>
        <v/>
      </c>
    </row>
    <row r="16" ht="20" customHeight="1">
      <c r="A16" s="24" t="n"/>
      <c r="B16" s="24" t="n"/>
      <c r="C16" s="24" t="n"/>
      <c r="D16" s="24" t="n"/>
      <c r="E16" s="50" t="n"/>
      <c r="F16" s="50" t="n"/>
      <c r="G16" s="51" t="n"/>
      <c r="H16" s="52" t="n"/>
      <c r="I16" s="53">
        <f>IF(OR(E16="",F16="",G16=""),"",IFERROR(MOD(F16-E16,1)*24-G16/60,""))</f>
        <v/>
      </c>
      <c r="J16" s="48">
        <f>IF(OR(I16="",H16=""),"",IFERROR(I16*H16,""))</f>
        <v/>
      </c>
      <c r="K16" s="24" t="n"/>
      <c r="L16" s="24" t="n"/>
      <c r="M16" s="29">
        <f>IF(COUNTA(A16:H16,K16:L16)=0,"",IF(A16="","Kennung fehlt",IF(B16="","Wochentag fehlt",IF(C16="","Schicht fehlt",IF(D16="","Rolle fehlt",IF(OR(E16="",F16=""),"Zeit fehlt",IF(G16="","Pause fehlt",IF(H16="","Besetzung fehlt",IF(K16="","Bereich fehlt",IF(L16="","Status fehlt",IF('Parameter'!$B$6="","Dauergrenze fehlt",IF('Parameter'!$B$7="","Besetzungsgrenze fehlt",IF(I16&lt;=0,"Dauer prüfen",IF(I16&gt;'Parameter'!$B$6,"Dauer über Grenze",IF(H16&gt;'Parameter'!$B$7,"Besetzung über Grenze","Ohne Hinweis")))))))))))))))</f>
        <v/>
      </c>
    </row>
    <row r="17" ht="20" customHeight="1">
      <c r="A17" s="24" t="n"/>
      <c r="B17" s="24" t="n"/>
      <c r="C17" s="24" t="n"/>
      <c r="D17" s="24" t="n"/>
      <c r="E17" s="50" t="n"/>
      <c r="F17" s="50" t="n"/>
      <c r="G17" s="51" t="n"/>
      <c r="H17" s="52" t="n"/>
      <c r="I17" s="54">
        <f>IF(OR(E17="",F17="",G17=""),"",IFERROR(MOD(F17-E17,1)*24-G17/60,""))</f>
        <v/>
      </c>
      <c r="J17" s="45">
        <f>IF(OR(I17="",H17=""),"",IFERROR(I17*H17,""))</f>
        <v/>
      </c>
      <c r="K17" s="24" t="n"/>
      <c r="L17" s="24" t="n"/>
      <c r="M17" s="31">
        <f>IF(COUNTA(A17:H17,K17:L17)=0,"",IF(A17="","Kennung fehlt",IF(B17="","Wochentag fehlt",IF(C17="","Schicht fehlt",IF(D17="","Rolle fehlt",IF(OR(E17="",F17=""),"Zeit fehlt",IF(G17="","Pause fehlt",IF(H17="","Besetzung fehlt",IF(K17="","Bereich fehlt",IF(L17="","Status fehlt",IF('Parameter'!$B$6="","Dauergrenze fehlt",IF('Parameter'!$B$7="","Besetzungsgrenze fehlt",IF(I17&lt;=0,"Dauer prüfen",IF(I17&gt;'Parameter'!$B$6,"Dauer über Grenze",IF(H17&gt;'Parameter'!$B$7,"Besetzung über Grenze","Ohne Hinweis")))))))))))))))</f>
        <v/>
      </c>
    </row>
    <row r="18" ht="20" customHeight="1">
      <c r="A18" s="24" t="n"/>
      <c r="B18" s="24" t="n"/>
      <c r="C18" s="24" t="n"/>
      <c r="D18" s="24" t="n"/>
      <c r="E18" s="50" t="n"/>
      <c r="F18" s="50" t="n"/>
      <c r="G18" s="51" t="n"/>
      <c r="H18" s="52" t="n"/>
      <c r="I18" s="53">
        <f>IF(OR(E18="",F18="",G18=""),"",IFERROR(MOD(F18-E18,1)*24-G18/60,""))</f>
        <v/>
      </c>
      <c r="J18" s="48">
        <f>IF(OR(I18="",H18=""),"",IFERROR(I18*H18,""))</f>
        <v/>
      </c>
      <c r="K18" s="24" t="n"/>
      <c r="L18" s="24" t="n"/>
      <c r="M18" s="29">
        <f>IF(COUNTA(A18:H18,K18:L18)=0,"",IF(A18="","Kennung fehlt",IF(B18="","Wochentag fehlt",IF(C18="","Schicht fehlt",IF(D18="","Rolle fehlt",IF(OR(E18="",F18=""),"Zeit fehlt",IF(G18="","Pause fehlt",IF(H18="","Besetzung fehlt",IF(K18="","Bereich fehlt",IF(L18="","Status fehlt",IF('Parameter'!$B$6="","Dauergrenze fehlt",IF('Parameter'!$B$7="","Besetzungsgrenze fehlt",IF(I18&lt;=0,"Dauer prüfen",IF(I18&gt;'Parameter'!$B$6,"Dauer über Grenze",IF(H18&gt;'Parameter'!$B$7,"Besetzung über Grenze","Ohne Hinweis")))))))))))))))</f>
        <v/>
      </c>
    </row>
    <row r="19" ht="20" customHeight="1">
      <c r="A19" s="24" t="n"/>
      <c r="B19" s="24" t="n"/>
      <c r="C19" s="24" t="n"/>
      <c r="D19" s="24" t="n"/>
      <c r="E19" s="50" t="n"/>
      <c r="F19" s="50" t="n"/>
      <c r="G19" s="51" t="n"/>
      <c r="H19" s="52" t="n"/>
      <c r="I19" s="54">
        <f>IF(OR(E19="",F19="",G19=""),"",IFERROR(MOD(F19-E19,1)*24-G19/60,""))</f>
        <v/>
      </c>
      <c r="J19" s="45">
        <f>IF(OR(I19="",H19=""),"",IFERROR(I19*H19,""))</f>
        <v/>
      </c>
      <c r="K19" s="24" t="n"/>
      <c r="L19" s="24" t="n"/>
      <c r="M19" s="31">
        <f>IF(COUNTA(A19:H19,K19:L19)=0,"",IF(A19="","Kennung fehlt",IF(B19="","Wochentag fehlt",IF(C19="","Schicht fehlt",IF(D19="","Rolle fehlt",IF(OR(E19="",F19=""),"Zeit fehlt",IF(G19="","Pause fehlt",IF(H19="","Besetzung fehlt",IF(K19="","Bereich fehlt",IF(L19="","Status fehlt",IF('Parameter'!$B$6="","Dauergrenze fehlt",IF('Parameter'!$B$7="","Besetzungsgrenze fehlt",IF(I19&lt;=0,"Dauer prüfen",IF(I19&gt;'Parameter'!$B$6,"Dauer über Grenze",IF(H19&gt;'Parameter'!$B$7,"Besetzung über Grenze","Ohne Hinweis")))))))))))))))</f>
        <v/>
      </c>
    </row>
    <row r="20" ht="20" customHeight="1">
      <c r="A20" s="24" t="n"/>
      <c r="B20" s="24" t="n"/>
      <c r="C20" s="24" t="n"/>
      <c r="D20" s="24" t="n"/>
      <c r="E20" s="50" t="n"/>
      <c r="F20" s="50" t="n"/>
      <c r="G20" s="51" t="n"/>
      <c r="H20" s="52" t="n"/>
      <c r="I20" s="53">
        <f>IF(OR(E20="",F20="",G20=""),"",IFERROR(MOD(F20-E20,1)*24-G20/60,""))</f>
        <v/>
      </c>
      <c r="J20" s="48">
        <f>IF(OR(I20="",H20=""),"",IFERROR(I20*H20,""))</f>
        <v/>
      </c>
      <c r="K20" s="24" t="n"/>
      <c r="L20" s="24" t="n"/>
      <c r="M20" s="29">
        <f>IF(COUNTA(A20:H20,K20:L20)=0,"",IF(A20="","Kennung fehlt",IF(B20="","Wochentag fehlt",IF(C20="","Schicht fehlt",IF(D20="","Rolle fehlt",IF(OR(E20="",F20=""),"Zeit fehlt",IF(G20="","Pause fehlt",IF(H20="","Besetzung fehlt",IF(K20="","Bereich fehlt",IF(L20="","Status fehlt",IF('Parameter'!$B$6="","Dauergrenze fehlt",IF('Parameter'!$B$7="","Besetzungsgrenze fehlt",IF(I20&lt;=0,"Dauer prüfen",IF(I20&gt;'Parameter'!$B$6,"Dauer über Grenze",IF(H20&gt;'Parameter'!$B$7,"Besetzung über Grenze","Ohne Hinweis")))))))))))))))</f>
        <v/>
      </c>
    </row>
    <row r="21" ht="20" customHeight="1">
      <c r="A21" s="24" t="n"/>
      <c r="B21" s="24" t="n"/>
      <c r="C21" s="24" t="n"/>
      <c r="D21" s="24" t="n"/>
      <c r="E21" s="50" t="n"/>
      <c r="F21" s="50" t="n"/>
      <c r="G21" s="51" t="n"/>
      <c r="H21" s="52" t="n"/>
      <c r="I21" s="54">
        <f>IF(OR(E21="",F21="",G21=""),"",IFERROR(MOD(F21-E21,1)*24-G21/60,""))</f>
        <v/>
      </c>
      <c r="J21" s="45">
        <f>IF(OR(I21="",H21=""),"",IFERROR(I21*H21,""))</f>
        <v/>
      </c>
      <c r="K21" s="24" t="n"/>
      <c r="L21" s="24" t="n"/>
      <c r="M21" s="31">
        <f>IF(COUNTA(A21:H21,K21:L21)=0,"",IF(A21="","Kennung fehlt",IF(B21="","Wochentag fehlt",IF(C21="","Schicht fehlt",IF(D21="","Rolle fehlt",IF(OR(E21="",F21=""),"Zeit fehlt",IF(G21="","Pause fehlt",IF(H21="","Besetzung fehlt",IF(K21="","Bereich fehlt",IF(L21="","Status fehlt",IF('Parameter'!$B$6="","Dauergrenze fehlt",IF('Parameter'!$B$7="","Besetzungsgrenze fehlt",IF(I21&lt;=0,"Dauer prüfen",IF(I21&gt;'Parameter'!$B$6,"Dauer über Grenze",IF(H21&gt;'Parameter'!$B$7,"Besetzung über Grenze","Ohne Hinweis")))))))))))))))</f>
        <v/>
      </c>
    </row>
    <row r="22" ht="20" customHeight="1">
      <c r="A22" s="24" t="n"/>
      <c r="B22" s="24" t="n"/>
      <c r="C22" s="24" t="n"/>
      <c r="D22" s="24" t="n"/>
      <c r="E22" s="50" t="n"/>
      <c r="F22" s="50" t="n"/>
      <c r="G22" s="51" t="n"/>
      <c r="H22" s="52" t="n"/>
      <c r="I22" s="53">
        <f>IF(OR(E22="",F22="",G22=""),"",IFERROR(MOD(F22-E22,1)*24-G22/60,""))</f>
        <v/>
      </c>
      <c r="J22" s="48">
        <f>IF(OR(I22="",H22=""),"",IFERROR(I22*H22,""))</f>
        <v/>
      </c>
      <c r="K22" s="24" t="n"/>
      <c r="L22" s="24" t="n"/>
      <c r="M22" s="29">
        <f>IF(COUNTA(A22:H22,K22:L22)=0,"",IF(A22="","Kennung fehlt",IF(B22="","Wochentag fehlt",IF(C22="","Schicht fehlt",IF(D22="","Rolle fehlt",IF(OR(E22="",F22=""),"Zeit fehlt",IF(G22="","Pause fehlt",IF(H22="","Besetzung fehlt",IF(K22="","Bereich fehlt",IF(L22="","Status fehlt",IF('Parameter'!$B$6="","Dauergrenze fehlt",IF('Parameter'!$B$7="","Besetzungsgrenze fehlt",IF(I22&lt;=0,"Dauer prüfen",IF(I22&gt;'Parameter'!$B$6,"Dauer über Grenze",IF(H22&gt;'Parameter'!$B$7,"Besetzung über Grenze","Ohne Hinweis")))))))))))))))</f>
        <v/>
      </c>
    </row>
    <row r="23" ht="20" customHeight="1">
      <c r="A23" s="24" t="n"/>
      <c r="B23" s="24" t="n"/>
      <c r="C23" s="24" t="n"/>
      <c r="D23" s="24" t="n"/>
      <c r="E23" s="50" t="n"/>
      <c r="F23" s="50" t="n"/>
      <c r="G23" s="51" t="n"/>
      <c r="H23" s="52" t="n"/>
      <c r="I23" s="54">
        <f>IF(OR(E23="",F23="",G23=""),"",IFERROR(MOD(F23-E23,1)*24-G23/60,""))</f>
        <v/>
      </c>
      <c r="J23" s="45">
        <f>IF(OR(I23="",H23=""),"",IFERROR(I23*H23,""))</f>
        <v/>
      </c>
      <c r="K23" s="24" t="n"/>
      <c r="L23" s="24" t="n"/>
      <c r="M23" s="31">
        <f>IF(COUNTA(A23:H23,K23:L23)=0,"",IF(A23="","Kennung fehlt",IF(B23="","Wochentag fehlt",IF(C23="","Schicht fehlt",IF(D23="","Rolle fehlt",IF(OR(E23="",F23=""),"Zeit fehlt",IF(G23="","Pause fehlt",IF(H23="","Besetzung fehlt",IF(K23="","Bereich fehlt",IF(L23="","Status fehlt",IF('Parameter'!$B$6="","Dauergrenze fehlt",IF('Parameter'!$B$7="","Besetzungsgrenze fehlt",IF(I23&lt;=0,"Dauer prüfen",IF(I23&gt;'Parameter'!$B$6,"Dauer über Grenze",IF(H23&gt;'Parameter'!$B$7,"Besetzung über Grenze","Ohne Hinweis")))))))))))))))</f>
        <v/>
      </c>
    </row>
    <row r="24" ht="20" customHeight="1">
      <c r="A24" s="24" t="n"/>
      <c r="B24" s="24" t="n"/>
      <c r="C24" s="24" t="n"/>
      <c r="D24" s="24" t="n"/>
      <c r="E24" s="50" t="n"/>
      <c r="F24" s="50" t="n"/>
      <c r="G24" s="51" t="n"/>
      <c r="H24" s="52" t="n"/>
      <c r="I24" s="53">
        <f>IF(OR(E24="",F24="",G24=""),"",IFERROR(MOD(F24-E24,1)*24-G24/60,""))</f>
        <v/>
      </c>
      <c r="J24" s="48">
        <f>IF(OR(I24="",H24=""),"",IFERROR(I24*H24,""))</f>
        <v/>
      </c>
      <c r="K24" s="24" t="n"/>
      <c r="L24" s="24" t="n"/>
      <c r="M24" s="29">
        <f>IF(COUNTA(A24:H24,K24:L24)=0,"",IF(A24="","Kennung fehlt",IF(B24="","Wochentag fehlt",IF(C24="","Schicht fehlt",IF(D24="","Rolle fehlt",IF(OR(E24="",F24=""),"Zeit fehlt",IF(G24="","Pause fehlt",IF(H24="","Besetzung fehlt",IF(K24="","Bereich fehlt",IF(L24="","Status fehlt",IF('Parameter'!$B$6="","Dauergrenze fehlt",IF('Parameter'!$B$7="","Besetzungsgrenze fehlt",IF(I24&lt;=0,"Dauer prüfen",IF(I24&gt;'Parameter'!$B$6,"Dauer über Grenze",IF(H24&gt;'Parameter'!$B$7,"Besetzung über Grenze","Ohne Hinweis")))))))))))))))</f>
        <v/>
      </c>
    </row>
    <row r="25" ht="20" customHeight="1">
      <c r="A25" s="24" t="n"/>
      <c r="B25" s="24" t="n"/>
      <c r="C25" s="24" t="n"/>
      <c r="D25" s="24" t="n"/>
      <c r="E25" s="50" t="n"/>
      <c r="F25" s="50" t="n"/>
      <c r="G25" s="51" t="n"/>
      <c r="H25" s="52" t="n"/>
      <c r="I25" s="54">
        <f>IF(OR(E25="",F25="",G25=""),"",IFERROR(MOD(F25-E25,1)*24-G25/60,""))</f>
        <v/>
      </c>
      <c r="J25" s="45">
        <f>IF(OR(I25="",H25=""),"",IFERROR(I25*H25,""))</f>
        <v/>
      </c>
      <c r="K25" s="24" t="n"/>
      <c r="L25" s="24" t="n"/>
      <c r="M25" s="31">
        <f>IF(COUNTA(A25:H25,K25:L25)=0,"",IF(A25="","Kennung fehlt",IF(B25="","Wochentag fehlt",IF(C25="","Schicht fehlt",IF(D25="","Rolle fehlt",IF(OR(E25="",F25=""),"Zeit fehlt",IF(G25="","Pause fehlt",IF(H25="","Besetzung fehlt",IF(K25="","Bereich fehlt",IF(L25="","Status fehlt",IF('Parameter'!$B$6="","Dauergrenze fehlt",IF('Parameter'!$B$7="","Besetzungsgrenze fehlt",IF(I25&lt;=0,"Dauer prüfen",IF(I25&gt;'Parameter'!$B$6,"Dauer über Grenze",IF(H25&gt;'Parameter'!$B$7,"Besetzung über Grenze","Ohne Hinweis")))))))))))))))</f>
        <v/>
      </c>
    </row>
    <row r="26" ht="20" customHeight="1">
      <c r="A26" s="24" t="n"/>
      <c r="B26" s="24" t="n"/>
      <c r="C26" s="24" t="n"/>
      <c r="D26" s="24" t="n"/>
      <c r="E26" s="50" t="n"/>
      <c r="F26" s="50" t="n"/>
      <c r="G26" s="51" t="n"/>
      <c r="H26" s="52" t="n"/>
      <c r="I26" s="53">
        <f>IF(OR(E26="",F26="",G26=""),"",IFERROR(MOD(F26-E26,1)*24-G26/60,""))</f>
        <v/>
      </c>
      <c r="J26" s="48">
        <f>IF(OR(I26="",H26=""),"",IFERROR(I26*H26,""))</f>
        <v/>
      </c>
      <c r="K26" s="24" t="n"/>
      <c r="L26" s="24" t="n"/>
      <c r="M26" s="29">
        <f>IF(COUNTA(A26:H26,K26:L26)=0,"",IF(A26="","Kennung fehlt",IF(B26="","Wochentag fehlt",IF(C26="","Schicht fehlt",IF(D26="","Rolle fehlt",IF(OR(E26="",F26=""),"Zeit fehlt",IF(G26="","Pause fehlt",IF(H26="","Besetzung fehlt",IF(K26="","Bereich fehlt",IF(L26="","Status fehlt",IF('Parameter'!$B$6="","Dauergrenze fehlt",IF('Parameter'!$B$7="","Besetzungsgrenze fehlt",IF(I26&lt;=0,"Dauer prüfen",IF(I26&gt;'Parameter'!$B$6,"Dauer über Grenze",IF(H26&gt;'Parameter'!$B$7,"Besetzung über Grenze","Ohne Hinweis")))))))))))))))</f>
        <v/>
      </c>
    </row>
    <row r="27" ht="20" customHeight="1">
      <c r="A27" s="24" t="n"/>
      <c r="B27" s="24" t="n"/>
      <c r="C27" s="24" t="n"/>
      <c r="D27" s="24" t="n"/>
      <c r="E27" s="50" t="n"/>
      <c r="F27" s="50" t="n"/>
      <c r="G27" s="51" t="n"/>
      <c r="H27" s="52" t="n"/>
      <c r="I27" s="54">
        <f>IF(OR(E27="",F27="",G27=""),"",IFERROR(MOD(F27-E27,1)*24-G27/60,""))</f>
        <v/>
      </c>
      <c r="J27" s="45">
        <f>IF(OR(I27="",H27=""),"",IFERROR(I27*H27,""))</f>
        <v/>
      </c>
      <c r="K27" s="24" t="n"/>
      <c r="L27" s="24" t="n"/>
      <c r="M27" s="31">
        <f>IF(COUNTA(A27:H27,K27:L27)=0,"",IF(A27="","Kennung fehlt",IF(B27="","Wochentag fehlt",IF(C27="","Schicht fehlt",IF(D27="","Rolle fehlt",IF(OR(E27="",F27=""),"Zeit fehlt",IF(G27="","Pause fehlt",IF(H27="","Besetzung fehlt",IF(K27="","Bereich fehlt",IF(L27="","Status fehlt",IF('Parameter'!$B$6="","Dauergrenze fehlt",IF('Parameter'!$B$7="","Besetzungsgrenze fehlt",IF(I27&lt;=0,"Dauer prüfen",IF(I27&gt;'Parameter'!$B$6,"Dauer über Grenze",IF(H27&gt;'Parameter'!$B$7,"Besetzung über Grenze","Ohne Hinweis")))))))))))))))</f>
        <v/>
      </c>
    </row>
    <row r="28" ht="20" customHeight="1">
      <c r="A28" s="24" t="n"/>
      <c r="B28" s="24" t="n"/>
      <c r="C28" s="24" t="n"/>
      <c r="D28" s="24" t="n"/>
      <c r="E28" s="50" t="n"/>
      <c r="F28" s="50" t="n"/>
      <c r="G28" s="51" t="n"/>
      <c r="H28" s="52" t="n"/>
      <c r="I28" s="53">
        <f>IF(OR(E28="",F28="",G28=""),"",IFERROR(MOD(F28-E28,1)*24-G28/60,""))</f>
        <v/>
      </c>
      <c r="J28" s="48">
        <f>IF(OR(I28="",H28=""),"",IFERROR(I28*H28,""))</f>
        <v/>
      </c>
      <c r="K28" s="24" t="n"/>
      <c r="L28" s="24" t="n"/>
      <c r="M28" s="29">
        <f>IF(COUNTA(A28:H28,K28:L28)=0,"",IF(A28="","Kennung fehlt",IF(B28="","Wochentag fehlt",IF(C28="","Schicht fehlt",IF(D28="","Rolle fehlt",IF(OR(E28="",F28=""),"Zeit fehlt",IF(G28="","Pause fehlt",IF(H28="","Besetzung fehlt",IF(K28="","Bereich fehlt",IF(L28="","Status fehlt",IF('Parameter'!$B$6="","Dauergrenze fehlt",IF('Parameter'!$B$7="","Besetzungsgrenze fehlt",IF(I28&lt;=0,"Dauer prüfen",IF(I28&gt;'Parameter'!$B$6,"Dauer über Grenze",IF(H28&gt;'Parameter'!$B$7,"Besetzung über Grenze","Ohne Hinweis")))))))))))))))</f>
        <v/>
      </c>
    </row>
    <row r="29" ht="20" customHeight="1">
      <c r="A29" s="24" t="n"/>
      <c r="B29" s="24" t="n"/>
      <c r="C29" s="24" t="n"/>
      <c r="D29" s="24" t="n"/>
      <c r="E29" s="50" t="n"/>
      <c r="F29" s="50" t="n"/>
      <c r="G29" s="51" t="n"/>
      <c r="H29" s="52" t="n"/>
      <c r="I29" s="54">
        <f>IF(OR(E29="",F29="",G29=""),"",IFERROR(MOD(F29-E29,1)*24-G29/60,""))</f>
        <v/>
      </c>
      <c r="J29" s="45">
        <f>IF(OR(I29="",H29=""),"",IFERROR(I29*H29,""))</f>
        <v/>
      </c>
      <c r="K29" s="24" t="n"/>
      <c r="L29" s="24" t="n"/>
      <c r="M29" s="31">
        <f>IF(COUNTA(A29:H29,K29:L29)=0,"",IF(A29="","Kennung fehlt",IF(B29="","Wochentag fehlt",IF(C29="","Schicht fehlt",IF(D29="","Rolle fehlt",IF(OR(E29="",F29=""),"Zeit fehlt",IF(G29="","Pause fehlt",IF(H29="","Besetzung fehlt",IF(K29="","Bereich fehlt",IF(L29="","Status fehlt",IF('Parameter'!$B$6="","Dauergrenze fehlt",IF('Parameter'!$B$7="","Besetzungsgrenze fehlt",IF(I29&lt;=0,"Dauer prüfen",IF(I29&gt;'Parameter'!$B$6,"Dauer über Grenze",IF(H29&gt;'Parameter'!$B$7,"Besetzung über Grenze","Ohne Hinweis")))))))))))))))</f>
        <v/>
      </c>
    </row>
    <row r="30" ht="20" customHeight="1">
      <c r="A30" s="24" t="n"/>
      <c r="B30" s="24" t="n"/>
      <c r="C30" s="24" t="n"/>
      <c r="D30" s="24" t="n"/>
      <c r="E30" s="50" t="n"/>
      <c r="F30" s="50" t="n"/>
      <c r="G30" s="51" t="n"/>
      <c r="H30" s="52" t="n"/>
      <c r="I30" s="53">
        <f>IF(OR(E30="",F30="",G30=""),"",IFERROR(MOD(F30-E30,1)*24-G30/60,""))</f>
        <v/>
      </c>
      <c r="J30" s="48">
        <f>IF(OR(I30="",H30=""),"",IFERROR(I30*H30,""))</f>
        <v/>
      </c>
      <c r="K30" s="24" t="n"/>
      <c r="L30" s="24" t="n"/>
      <c r="M30" s="29">
        <f>IF(COUNTA(A30:H30,K30:L30)=0,"",IF(A30="","Kennung fehlt",IF(B30="","Wochentag fehlt",IF(C30="","Schicht fehlt",IF(D30="","Rolle fehlt",IF(OR(E30="",F30=""),"Zeit fehlt",IF(G30="","Pause fehlt",IF(H30="","Besetzung fehlt",IF(K30="","Bereich fehlt",IF(L30="","Status fehlt",IF('Parameter'!$B$6="","Dauergrenze fehlt",IF('Parameter'!$B$7="","Besetzungsgrenze fehlt",IF(I30&lt;=0,"Dauer prüfen",IF(I30&gt;'Parameter'!$B$6,"Dauer über Grenze",IF(H30&gt;'Parameter'!$B$7,"Besetzung über Grenze","Ohne Hinweis")))))))))))))))</f>
        <v/>
      </c>
    </row>
    <row r="31" ht="20" customHeight="1">
      <c r="A31" s="24" t="n"/>
      <c r="B31" s="24" t="n"/>
      <c r="C31" s="24" t="n"/>
      <c r="D31" s="24" t="n"/>
      <c r="E31" s="50" t="n"/>
      <c r="F31" s="50" t="n"/>
      <c r="G31" s="51" t="n"/>
      <c r="H31" s="52" t="n"/>
      <c r="I31" s="54">
        <f>IF(OR(E31="",F31="",G31=""),"",IFERROR(MOD(F31-E31,1)*24-G31/60,""))</f>
        <v/>
      </c>
      <c r="J31" s="45">
        <f>IF(OR(I31="",H31=""),"",IFERROR(I31*H31,""))</f>
        <v/>
      </c>
      <c r="K31" s="24" t="n"/>
      <c r="L31" s="24" t="n"/>
      <c r="M31" s="31">
        <f>IF(COUNTA(A31:H31,K31:L31)=0,"",IF(A31="","Kennung fehlt",IF(B31="","Wochentag fehlt",IF(C31="","Schicht fehlt",IF(D31="","Rolle fehlt",IF(OR(E31="",F31=""),"Zeit fehlt",IF(G31="","Pause fehlt",IF(H31="","Besetzung fehlt",IF(K31="","Bereich fehlt",IF(L31="","Status fehlt",IF('Parameter'!$B$6="","Dauergrenze fehlt",IF('Parameter'!$B$7="","Besetzungsgrenze fehlt",IF(I31&lt;=0,"Dauer prüfen",IF(I31&gt;'Parameter'!$B$6,"Dauer über Grenze",IF(H31&gt;'Parameter'!$B$7,"Besetzung über Grenze","Ohne Hinweis")))))))))))))))</f>
        <v/>
      </c>
    </row>
    <row r="32" ht="20" customHeight="1">
      <c r="A32" s="24" t="n"/>
      <c r="B32" s="24" t="n"/>
      <c r="C32" s="24" t="n"/>
      <c r="D32" s="24" t="n"/>
      <c r="E32" s="50" t="n"/>
      <c r="F32" s="50" t="n"/>
      <c r="G32" s="51" t="n"/>
      <c r="H32" s="52" t="n"/>
      <c r="I32" s="53">
        <f>IF(OR(E32="",F32="",G32=""),"",IFERROR(MOD(F32-E32,1)*24-G32/60,""))</f>
        <v/>
      </c>
      <c r="J32" s="48">
        <f>IF(OR(I32="",H32=""),"",IFERROR(I32*H32,""))</f>
        <v/>
      </c>
      <c r="K32" s="24" t="n"/>
      <c r="L32" s="24" t="n"/>
      <c r="M32" s="29">
        <f>IF(COUNTA(A32:H32,K32:L32)=0,"",IF(A32="","Kennung fehlt",IF(B32="","Wochentag fehlt",IF(C32="","Schicht fehlt",IF(D32="","Rolle fehlt",IF(OR(E32="",F32=""),"Zeit fehlt",IF(G32="","Pause fehlt",IF(H32="","Besetzung fehlt",IF(K32="","Bereich fehlt",IF(L32="","Status fehlt",IF('Parameter'!$B$6="","Dauergrenze fehlt",IF('Parameter'!$B$7="","Besetzungsgrenze fehlt",IF(I32&lt;=0,"Dauer prüfen",IF(I32&gt;'Parameter'!$B$6,"Dauer über Grenze",IF(H32&gt;'Parameter'!$B$7,"Besetzung über Grenze","Ohne Hinweis")))))))))))))))</f>
        <v/>
      </c>
    </row>
    <row r="33" ht="20" customHeight="1">
      <c r="A33" s="24" t="n"/>
      <c r="B33" s="24" t="n"/>
      <c r="C33" s="24" t="n"/>
      <c r="D33" s="24" t="n"/>
      <c r="E33" s="50" t="n"/>
      <c r="F33" s="50" t="n"/>
      <c r="G33" s="51" t="n"/>
      <c r="H33" s="52" t="n"/>
      <c r="I33" s="54">
        <f>IF(OR(E33="",F33="",G33=""),"",IFERROR(MOD(F33-E33,1)*24-G33/60,""))</f>
        <v/>
      </c>
      <c r="J33" s="45">
        <f>IF(OR(I33="",H33=""),"",IFERROR(I33*H33,""))</f>
        <v/>
      </c>
      <c r="K33" s="24" t="n"/>
      <c r="L33" s="24" t="n"/>
      <c r="M33" s="31">
        <f>IF(COUNTA(A33:H33,K33:L33)=0,"",IF(A33="","Kennung fehlt",IF(B33="","Wochentag fehlt",IF(C33="","Schicht fehlt",IF(D33="","Rolle fehlt",IF(OR(E33="",F33=""),"Zeit fehlt",IF(G33="","Pause fehlt",IF(H33="","Besetzung fehlt",IF(K33="","Bereich fehlt",IF(L33="","Status fehlt",IF('Parameter'!$B$6="","Dauergrenze fehlt",IF('Parameter'!$B$7="","Besetzungsgrenze fehlt",IF(I33&lt;=0,"Dauer prüfen",IF(I33&gt;'Parameter'!$B$6,"Dauer über Grenze",IF(H33&gt;'Parameter'!$B$7,"Besetzung über Grenze","Ohne Hinweis")))))))))))))))</f>
        <v/>
      </c>
    </row>
    <row r="34" ht="20" customHeight="1">
      <c r="A34" s="24" t="n"/>
      <c r="B34" s="24" t="n"/>
      <c r="C34" s="24" t="n"/>
      <c r="D34" s="24" t="n"/>
      <c r="E34" s="50" t="n"/>
      <c r="F34" s="50" t="n"/>
      <c r="G34" s="51" t="n"/>
      <c r="H34" s="52" t="n"/>
      <c r="I34" s="53">
        <f>IF(OR(E34="",F34="",G34=""),"",IFERROR(MOD(F34-E34,1)*24-G34/60,""))</f>
        <v/>
      </c>
      <c r="J34" s="48">
        <f>IF(OR(I34="",H34=""),"",IFERROR(I34*H34,""))</f>
        <v/>
      </c>
      <c r="K34" s="24" t="n"/>
      <c r="L34" s="24" t="n"/>
      <c r="M34" s="29">
        <f>IF(COUNTA(A34:H34,K34:L34)=0,"",IF(A34="","Kennung fehlt",IF(B34="","Wochentag fehlt",IF(C34="","Schicht fehlt",IF(D34="","Rolle fehlt",IF(OR(E34="",F34=""),"Zeit fehlt",IF(G34="","Pause fehlt",IF(H34="","Besetzung fehlt",IF(K34="","Bereich fehlt",IF(L34="","Status fehlt",IF('Parameter'!$B$6="","Dauergrenze fehlt",IF('Parameter'!$B$7="","Besetzungsgrenze fehlt",IF(I34&lt;=0,"Dauer prüfen",IF(I34&gt;'Parameter'!$B$6,"Dauer über Grenze",IF(H34&gt;'Parameter'!$B$7,"Besetzung über Grenze","Ohne Hinweis")))))))))))))))</f>
        <v/>
      </c>
    </row>
    <row r="35" ht="20" customHeight="1">
      <c r="A35" s="24" t="n"/>
      <c r="B35" s="24" t="n"/>
      <c r="C35" s="24" t="n"/>
      <c r="D35" s="24" t="n"/>
      <c r="E35" s="50" t="n"/>
      <c r="F35" s="50" t="n"/>
      <c r="G35" s="51" t="n"/>
      <c r="H35" s="52" t="n"/>
      <c r="I35" s="54">
        <f>IF(OR(E35="",F35="",G35=""),"",IFERROR(MOD(F35-E35,1)*24-G35/60,""))</f>
        <v/>
      </c>
      <c r="J35" s="45">
        <f>IF(OR(I35="",H35=""),"",IFERROR(I35*H35,""))</f>
        <v/>
      </c>
      <c r="K35" s="24" t="n"/>
      <c r="L35" s="24" t="n"/>
      <c r="M35" s="31">
        <f>IF(COUNTA(A35:H35,K35:L35)=0,"",IF(A35="","Kennung fehlt",IF(B35="","Wochentag fehlt",IF(C35="","Schicht fehlt",IF(D35="","Rolle fehlt",IF(OR(E35="",F35=""),"Zeit fehlt",IF(G35="","Pause fehlt",IF(H35="","Besetzung fehlt",IF(K35="","Bereich fehlt",IF(L35="","Status fehlt",IF('Parameter'!$B$6="","Dauergrenze fehlt",IF('Parameter'!$B$7="","Besetzungsgrenze fehlt",IF(I35&lt;=0,"Dauer prüfen",IF(I35&gt;'Parameter'!$B$6,"Dauer über Grenze",IF(H35&gt;'Parameter'!$B$7,"Besetzung über Grenze","Ohne Hinweis")))))))))))))))</f>
        <v/>
      </c>
    </row>
    <row r="36" ht="20" customHeight="1">
      <c r="A36" s="24" t="n"/>
      <c r="B36" s="24" t="n"/>
      <c r="C36" s="24" t="n"/>
      <c r="D36" s="24" t="n"/>
      <c r="E36" s="50" t="n"/>
      <c r="F36" s="50" t="n"/>
      <c r="G36" s="51" t="n"/>
      <c r="H36" s="52" t="n"/>
      <c r="I36" s="53">
        <f>IF(OR(E36="",F36="",G36=""),"",IFERROR(MOD(F36-E36,1)*24-G36/60,""))</f>
        <v/>
      </c>
      <c r="J36" s="48">
        <f>IF(OR(I36="",H36=""),"",IFERROR(I36*H36,""))</f>
        <v/>
      </c>
      <c r="K36" s="24" t="n"/>
      <c r="L36" s="24" t="n"/>
      <c r="M36" s="29">
        <f>IF(COUNTA(A36:H36,K36:L36)=0,"",IF(A36="","Kennung fehlt",IF(B36="","Wochentag fehlt",IF(C36="","Schicht fehlt",IF(D36="","Rolle fehlt",IF(OR(E36="",F36=""),"Zeit fehlt",IF(G36="","Pause fehlt",IF(H36="","Besetzung fehlt",IF(K36="","Bereich fehlt",IF(L36="","Status fehlt",IF('Parameter'!$B$6="","Dauergrenze fehlt",IF('Parameter'!$B$7="","Besetzungsgrenze fehlt",IF(I36&lt;=0,"Dauer prüfen",IF(I36&gt;'Parameter'!$B$6,"Dauer über Grenze",IF(H36&gt;'Parameter'!$B$7,"Besetzung über Grenze","Ohne Hinweis")))))))))))))))</f>
        <v/>
      </c>
    </row>
    <row r="37" ht="20" customHeight="1">
      <c r="A37" s="24" t="n"/>
      <c r="B37" s="24" t="n"/>
      <c r="C37" s="24" t="n"/>
      <c r="D37" s="24" t="n"/>
      <c r="E37" s="50" t="n"/>
      <c r="F37" s="50" t="n"/>
      <c r="G37" s="51" t="n"/>
      <c r="H37" s="52" t="n"/>
      <c r="I37" s="54">
        <f>IF(OR(E37="",F37="",G37=""),"",IFERROR(MOD(F37-E37,1)*24-G37/60,""))</f>
        <v/>
      </c>
      <c r="J37" s="45">
        <f>IF(OR(I37="",H37=""),"",IFERROR(I37*H37,""))</f>
        <v/>
      </c>
      <c r="K37" s="24" t="n"/>
      <c r="L37" s="24" t="n"/>
      <c r="M37" s="31">
        <f>IF(COUNTA(A37:H37,K37:L37)=0,"",IF(A37="","Kennung fehlt",IF(B37="","Wochentag fehlt",IF(C37="","Schicht fehlt",IF(D37="","Rolle fehlt",IF(OR(E37="",F37=""),"Zeit fehlt",IF(G37="","Pause fehlt",IF(H37="","Besetzung fehlt",IF(K37="","Bereich fehlt",IF(L37="","Status fehlt",IF('Parameter'!$B$6="","Dauergrenze fehlt",IF('Parameter'!$B$7="","Besetzungsgrenze fehlt",IF(I37&lt;=0,"Dauer prüfen",IF(I37&gt;'Parameter'!$B$6,"Dauer über Grenze",IF(H37&gt;'Parameter'!$B$7,"Besetzung über Grenze","Ohne Hinweis")))))))))))))))</f>
        <v/>
      </c>
    </row>
    <row r="38" ht="20" customHeight="1">
      <c r="A38" s="24" t="n"/>
      <c r="B38" s="24" t="n"/>
      <c r="C38" s="24" t="n"/>
      <c r="D38" s="24" t="n"/>
      <c r="E38" s="50" t="n"/>
      <c r="F38" s="50" t="n"/>
      <c r="G38" s="51" t="n"/>
      <c r="H38" s="52" t="n"/>
      <c r="I38" s="53">
        <f>IF(OR(E38="",F38="",G38=""),"",IFERROR(MOD(F38-E38,1)*24-G38/60,""))</f>
        <v/>
      </c>
      <c r="J38" s="48">
        <f>IF(OR(I38="",H38=""),"",IFERROR(I38*H38,""))</f>
        <v/>
      </c>
      <c r="K38" s="24" t="n"/>
      <c r="L38" s="24" t="n"/>
      <c r="M38" s="29">
        <f>IF(COUNTA(A38:H38,K38:L38)=0,"",IF(A38="","Kennung fehlt",IF(B38="","Wochentag fehlt",IF(C38="","Schicht fehlt",IF(D38="","Rolle fehlt",IF(OR(E38="",F38=""),"Zeit fehlt",IF(G38="","Pause fehlt",IF(H38="","Besetzung fehlt",IF(K38="","Bereich fehlt",IF(L38="","Status fehlt",IF('Parameter'!$B$6="","Dauergrenze fehlt",IF('Parameter'!$B$7="","Besetzungsgrenze fehlt",IF(I38&lt;=0,"Dauer prüfen",IF(I38&gt;'Parameter'!$B$6,"Dauer über Grenze",IF(H38&gt;'Parameter'!$B$7,"Besetzung über Grenze","Ohne Hinweis")))))))))))))))</f>
        <v/>
      </c>
    </row>
    <row r="39" ht="20" customHeight="1">
      <c r="A39" s="24" t="n"/>
      <c r="B39" s="24" t="n"/>
      <c r="C39" s="24" t="n"/>
      <c r="D39" s="24" t="n"/>
      <c r="E39" s="50" t="n"/>
      <c r="F39" s="50" t="n"/>
      <c r="G39" s="51" t="n"/>
      <c r="H39" s="52" t="n"/>
      <c r="I39" s="54">
        <f>IF(OR(E39="",F39="",G39=""),"",IFERROR(MOD(F39-E39,1)*24-G39/60,""))</f>
        <v/>
      </c>
      <c r="J39" s="45">
        <f>IF(OR(I39="",H39=""),"",IFERROR(I39*H39,""))</f>
        <v/>
      </c>
      <c r="K39" s="24" t="n"/>
      <c r="L39" s="24" t="n"/>
      <c r="M39" s="31">
        <f>IF(COUNTA(A39:H39,K39:L39)=0,"",IF(A39="","Kennung fehlt",IF(B39="","Wochentag fehlt",IF(C39="","Schicht fehlt",IF(D39="","Rolle fehlt",IF(OR(E39="",F39=""),"Zeit fehlt",IF(G39="","Pause fehlt",IF(H39="","Besetzung fehlt",IF(K39="","Bereich fehlt",IF(L39="","Status fehlt",IF('Parameter'!$B$6="","Dauergrenze fehlt",IF('Parameter'!$B$7="","Besetzungsgrenze fehlt",IF(I39&lt;=0,"Dauer prüfen",IF(I39&gt;'Parameter'!$B$6,"Dauer über Grenze",IF(H39&gt;'Parameter'!$B$7,"Besetzung über Grenze","Ohne Hinweis")))))))))))))))</f>
        <v/>
      </c>
    </row>
    <row r="40" ht="20" customHeight="1">
      <c r="A40" s="24" t="n"/>
      <c r="B40" s="24" t="n"/>
      <c r="C40" s="24" t="n"/>
      <c r="D40" s="24" t="n"/>
      <c r="E40" s="50" t="n"/>
      <c r="F40" s="50" t="n"/>
      <c r="G40" s="51" t="n"/>
      <c r="H40" s="52" t="n"/>
      <c r="I40" s="53">
        <f>IF(OR(E40="",F40="",G40=""),"",IFERROR(MOD(F40-E40,1)*24-G40/60,""))</f>
        <v/>
      </c>
      <c r="J40" s="48">
        <f>IF(OR(I40="",H40=""),"",IFERROR(I40*H40,""))</f>
        <v/>
      </c>
      <c r="K40" s="24" t="n"/>
      <c r="L40" s="24" t="n"/>
      <c r="M40" s="29">
        <f>IF(COUNTA(A40:H40,K40:L40)=0,"",IF(A40="","Kennung fehlt",IF(B40="","Wochentag fehlt",IF(C40="","Schicht fehlt",IF(D40="","Rolle fehlt",IF(OR(E40="",F40=""),"Zeit fehlt",IF(G40="","Pause fehlt",IF(H40="","Besetzung fehlt",IF(K40="","Bereich fehlt",IF(L40="","Status fehlt",IF('Parameter'!$B$6="","Dauergrenze fehlt",IF('Parameter'!$B$7="","Besetzungsgrenze fehlt",IF(I40&lt;=0,"Dauer prüfen",IF(I40&gt;'Parameter'!$B$6,"Dauer über Grenze",IF(H40&gt;'Parameter'!$B$7,"Besetzung über Grenze","Ohne Hinweis")))))))))))))))</f>
        <v/>
      </c>
    </row>
    <row r="41" ht="20" customHeight="1">
      <c r="A41" s="24" t="n"/>
      <c r="B41" s="24" t="n"/>
      <c r="C41" s="24" t="n"/>
      <c r="D41" s="24" t="n"/>
      <c r="E41" s="50" t="n"/>
      <c r="F41" s="50" t="n"/>
      <c r="G41" s="51" t="n"/>
      <c r="H41" s="52" t="n"/>
      <c r="I41" s="54">
        <f>IF(OR(E41="",F41="",G41=""),"",IFERROR(MOD(F41-E41,1)*24-G41/60,""))</f>
        <v/>
      </c>
      <c r="J41" s="45">
        <f>IF(OR(I41="",H41=""),"",IFERROR(I41*H41,""))</f>
        <v/>
      </c>
      <c r="K41" s="24" t="n"/>
      <c r="L41" s="24" t="n"/>
      <c r="M41" s="31">
        <f>IF(COUNTA(A41:H41,K41:L41)=0,"",IF(A41="","Kennung fehlt",IF(B41="","Wochentag fehlt",IF(C41="","Schicht fehlt",IF(D41="","Rolle fehlt",IF(OR(E41="",F41=""),"Zeit fehlt",IF(G41="","Pause fehlt",IF(H41="","Besetzung fehlt",IF(K41="","Bereich fehlt",IF(L41="","Status fehlt",IF('Parameter'!$B$6="","Dauergrenze fehlt",IF('Parameter'!$B$7="","Besetzungsgrenze fehlt",IF(I41&lt;=0,"Dauer prüfen",IF(I41&gt;'Parameter'!$B$6,"Dauer über Grenze",IF(H41&gt;'Parameter'!$B$7,"Besetzung über Grenze","Ohne Hinweis")))))))))))))))</f>
        <v/>
      </c>
    </row>
    <row r="42" ht="20" customHeight="1">
      <c r="A42" s="24" t="n"/>
      <c r="B42" s="24" t="n"/>
      <c r="C42" s="24" t="n"/>
      <c r="D42" s="24" t="n"/>
      <c r="E42" s="50" t="n"/>
      <c r="F42" s="50" t="n"/>
      <c r="G42" s="51" t="n"/>
      <c r="H42" s="52" t="n"/>
      <c r="I42" s="53">
        <f>IF(OR(E42="",F42="",G42=""),"",IFERROR(MOD(F42-E42,1)*24-G42/60,""))</f>
        <v/>
      </c>
      <c r="J42" s="48">
        <f>IF(OR(I42="",H42=""),"",IFERROR(I42*H42,""))</f>
        <v/>
      </c>
      <c r="K42" s="24" t="n"/>
      <c r="L42" s="24" t="n"/>
      <c r="M42" s="29">
        <f>IF(COUNTA(A42:H42,K42:L42)=0,"",IF(A42="","Kennung fehlt",IF(B42="","Wochentag fehlt",IF(C42="","Schicht fehlt",IF(D42="","Rolle fehlt",IF(OR(E42="",F42=""),"Zeit fehlt",IF(G42="","Pause fehlt",IF(H42="","Besetzung fehlt",IF(K42="","Bereich fehlt",IF(L42="","Status fehlt",IF('Parameter'!$B$6="","Dauergrenze fehlt",IF('Parameter'!$B$7="","Besetzungsgrenze fehlt",IF(I42&lt;=0,"Dauer prüfen",IF(I42&gt;'Parameter'!$B$6,"Dauer über Grenze",IF(H42&gt;'Parameter'!$B$7,"Besetzung über Grenze","Ohne Hinweis")))))))))))))))</f>
        <v/>
      </c>
    </row>
    <row r="43" ht="20" customHeight="1">
      <c r="A43" s="24" t="n"/>
      <c r="B43" s="24" t="n"/>
      <c r="C43" s="24" t="n"/>
      <c r="D43" s="24" t="n"/>
      <c r="E43" s="50" t="n"/>
      <c r="F43" s="50" t="n"/>
      <c r="G43" s="51" t="n"/>
      <c r="H43" s="52" t="n"/>
      <c r="I43" s="54">
        <f>IF(OR(E43="",F43="",G43=""),"",IFERROR(MOD(F43-E43,1)*24-G43/60,""))</f>
        <v/>
      </c>
      <c r="J43" s="45">
        <f>IF(OR(I43="",H43=""),"",IFERROR(I43*H43,""))</f>
        <v/>
      </c>
      <c r="K43" s="24" t="n"/>
      <c r="L43" s="24" t="n"/>
      <c r="M43" s="31">
        <f>IF(COUNTA(A43:H43,K43:L43)=0,"",IF(A43="","Kennung fehlt",IF(B43="","Wochentag fehlt",IF(C43="","Schicht fehlt",IF(D43="","Rolle fehlt",IF(OR(E43="",F43=""),"Zeit fehlt",IF(G43="","Pause fehlt",IF(H43="","Besetzung fehlt",IF(K43="","Bereich fehlt",IF(L43="","Status fehlt",IF('Parameter'!$B$6="","Dauergrenze fehlt",IF('Parameter'!$B$7="","Besetzungsgrenze fehlt",IF(I43&lt;=0,"Dauer prüfen",IF(I43&gt;'Parameter'!$B$6,"Dauer über Grenze",IF(H43&gt;'Parameter'!$B$7,"Besetzung über Grenze","Ohne Hinweis")))))))))))))))</f>
        <v/>
      </c>
    </row>
    <row r="44" ht="20" customHeight="1">
      <c r="A44" s="24" t="n"/>
      <c r="B44" s="24" t="n"/>
      <c r="C44" s="24" t="n"/>
      <c r="D44" s="24" t="n"/>
      <c r="E44" s="50" t="n"/>
      <c r="F44" s="50" t="n"/>
      <c r="G44" s="51" t="n"/>
      <c r="H44" s="52" t="n"/>
      <c r="I44" s="53">
        <f>IF(OR(E44="",F44="",G44=""),"",IFERROR(MOD(F44-E44,1)*24-G44/60,""))</f>
        <v/>
      </c>
      <c r="J44" s="48">
        <f>IF(OR(I44="",H44=""),"",IFERROR(I44*H44,""))</f>
        <v/>
      </c>
      <c r="K44" s="24" t="n"/>
      <c r="L44" s="24" t="n"/>
      <c r="M44" s="29">
        <f>IF(COUNTA(A44:H44,K44:L44)=0,"",IF(A44="","Kennung fehlt",IF(B44="","Wochentag fehlt",IF(C44="","Schicht fehlt",IF(D44="","Rolle fehlt",IF(OR(E44="",F44=""),"Zeit fehlt",IF(G44="","Pause fehlt",IF(H44="","Besetzung fehlt",IF(K44="","Bereich fehlt",IF(L44="","Status fehlt",IF('Parameter'!$B$6="","Dauergrenze fehlt",IF('Parameter'!$B$7="","Besetzungsgrenze fehlt",IF(I44&lt;=0,"Dauer prüfen",IF(I44&gt;'Parameter'!$B$6,"Dauer über Grenze",IF(H44&gt;'Parameter'!$B$7,"Besetzung über Grenze","Ohne Hinweis")))))))))))))))</f>
        <v/>
      </c>
    </row>
    <row r="45" ht="20" customHeight="1">
      <c r="A45" s="24" t="n"/>
      <c r="B45" s="24" t="n"/>
      <c r="C45" s="24" t="n"/>
      <c r="D45" s="24" t="n"/>
      <c r="E45" s="50" t="n"/>
      <c r="F45" s="50" t="n"/>
      <c r="G45" s="51" t="n"/>
      <c r="H45" s="52" t="n"/>
      <c r="I45" s="54">
        <f>IF(OR(E45="",F45="",G45=""),"",IFERROR(MOD(F45-E45,1)*24-G45/60,""))</f>
        <v/>
      </c>
      <c r="J45" s="45">
        <f>IF(OR(I45="",H45=""),"",IFERROR(I45*H45,""))</f>
        <v/>
      </c>
      <c r="K45" s="24" t="n"/>
      <c r="L45" s="24" t="n"/>
      <c r="M45" s="31">
        <f>IF(COUNTA(A45:H45,K45:L45)=0,"",IF(A45="","Kennung fehlt",IF(B45="","Wochentag fehlt",IF(C45="","Schicht fehlt",IF(D45="","Rolle fehlt",IF(OR(E45="",F45=""),"Zeit fehlt",IF(G45="","Pause fehlt",IF(H45="","Besetzung fehlt",IF(K45="","Bereich fehlt",IF(L45="","Status fehlt",IF('Parameter'!$B$6="","Dauergrenze fehlt",IF('Parameter'!$B$7="","Besetzungsgrenze fehlt",IF(I45&lt;=0,"Dauer prüfen",IF(I45&gt;'Parameter'!$B$6,"Dauer über Grenze",IF(H45&gt;'Parameter'!$B$7,"Besetzung über Grenze","Ohne Hinweis")))))))))))))))</f>
        <v/>
      </c>
    </row>
    <row r="46" ht="20" customHeight="1">
      <c r="A46" s="24" t="n"/>
      <c r="B46" s="24" t="n"/>
      <c r="C46" s="24" t="n"/>
      <c r="D46" s="24" t="n"/>
      <c r="E46" s="50" t="n"/>
      <c r="F46" s="50" t="n"/>
      <c r="G46" s="51" t="n"/>
      <c r="H46" s="52" t="n"/>
      <c r="I46" s="53">
        <f>IF(OR(E46="",F46="",G46=""),"",IFERROR(MOD(F46-E46,1)*24-G46/60,""))</f>
        <v/>
      </c>
      <c r="J46" s="48">
        <f>IF(OR(I46="",H46=""),"",IFERROR(I46*H46,""))</f>
        <v/>
      </c>
      <c r="K46" s="24" t="n"/>
      <c r="L46" s="24" t="n"/>
      <c r="M46" s="29">
        <f>IF(COUNTA(A46:H46,K46:L46)=0,"",IF(A46="","Kennung fehlt",IF(B46="","Wochentag fehlt",IF(C46="","Schicht fehlt",IF(D46="","Rolle fehlt",IF(OR(E46="",F46=""),"Zeit fehlt",IF(G46="","Pause fehlt",IF(H46="","Besetzung fehlt",IF(K46="","Bereich fehlt",IF(L46="","Status fehlt",IF('Parameter'!$B$6="","Dauergrenze fehlt",IF('Parameter'!$B$7="","Besetzungsgrenze fehlt",IF(I46&lt;=0,"Dauer prüfen",IF(I46&gt;'Parameter'!$B$6,"Dauer über Grenze",IF(H46&gt;'Parameter'!$B$7,"Besetzung über Grenze","Ohne Hinweis")))))))))))))))</f>
        <v/>
      </c>
    </row>
    <row r="47" ht="20" customHeight="1">
      <c r="A47" s="24" t="n"/>
      <c r="B47" s="24" t="n"/>
      <c r="C47" s="24" t="n"/>
      <c r="D47" s="24" t="n"/>
      <c r="E47" s="50" t="n"/>
      <c r="F47" s="50" t="n"/>
      <c r="G47" s="51" t="n"/>
      <c r="H47" s="52" t="n"/>
      <c r="I47" s="54">
        <f>IF(OR(E47="",F47="",G47=""),"",IFERROR(MOD(F47-E47,1)*24-G47/60,""))</f>
        <v/>
      </c>
      <c r="J47" s="45">
        <f>IF(OR(I47="",H47=""),"",IFERROR(I47*H47,""))</f>
        <v/>
      </c>
      <c r="K47" s="24" t="n"/>
      <c r="L47" s="24" t="n"/>
      <c r="M47" s="31">
        <f>IF(COUNTA(A47:H47,K47:L47)=0,"",IF(A47="","Kennung fehlt",IF(B47="","Wochentag fehlt",IF(C47="","Schicht fehlt",IF(D47="","Rolle fehlt",IF(OR(E47="",F47=""),"Zeit fehlt",IF(G47="","Pause fehlt",IF(H47="","Besetzung fehlt",IF(K47="","Bereich fehlt",IF(L47="","Status fehlt",IF('Parameter'!$B$6="","Dauergrenze fehlt",IF('Parameter'!$B$7="","Besetzungsgrenze fehlt",IF(I47&lt;=0,"Dauer prüfen",IF(I47&gt;'Parameter'!$B$6,"Dauer über Grenze",IF(H47&gt;'Parameter'!$B$7,"Besetzung über Grenze","Ohne Hinweis")))))))))))))))</f>
        <v/>
      </c>
    </row>
    <row r="48" ht="20" customHeight="1">
      <c r="A48" s="24" t="n"/>
      <c r="B48" s="24" t="n"/>
      <c r="C48" s="24" t="n"/>
      <c r="D48" s="24" t="n"/>
      <c r="E48" s="50" t="n"/>
      <c r="F48" s="50" t="n"/>
      <c r="G48" s="51" t="n"/>
      <c r="H48" s="52" t="n"/>
      <c r="I48" s="53">
        <f>IF(OR(E48="",F48="",G48=""),"",IFERROR(MOD(F48-E48,1)*24-G48/60,""))</f>
        <v/>
      </c>
      <c r="J48" s="48">
        <f>IF(OR(I48="",H48=""),"",IFERROR(I48*H48,""))</f>
        <v/>
      </c>
      <c r="K48" s="24" t="n"/>
      <c r="L48" s="24" t="n"/>
      <c r="M48" s="29">
        <f>IF(COUNTA(A48:H48,K48:L48)=0,"",IF(A48="","Kennung fehlt",IF(B48="","Wochentag fehlt",IF(C48="","Schicht fehlt",IF(D48="","Rolle fehlt",IF(OR(E48="",F48=""),"Zeit fehlt",IF(G48="","Pause fehlt",IF(H48="","Besetzung fehlt",IF(K48="","Bereich fehlt",IF(L48="","Status fehlt",IF('Parameter'!$B$6="","Dauergrenze fehlt",IF('Parameter'!$B$7="","Besetzungsgrenze fehlt",IF(I48&lt;=0,"Dauer prüfen",IF(I48&gt;'Parameter'!$B$6,"Dauer über Grenze",IF(H48&gt;'Parameter'!$B$7,"Besetzung über Grenze","Ohne Hinweis")))))))))))))))</f>
        <v/>
      </c>
    </row>
    <row r="49" ht="20" customHeight="1">
      <c r="A49" s="24" t="n"/>
      <c r="B49" s="24" t="n"/>
      <c r="C49" s="24" t="n"/>
      <c r="D49" s="24" t="n"/>
      <c r="E49" s="50" t="n"/>
      <c r="F49" s="50" t="n"/>
      <c r="G49" s="51" t="n"/>
      <c r="H49" s="52" t="n"/>
      <c r="I49" s="54">
        <f>IF(OR(E49="",F49="",G49=""),"",IFERROR(MOD(F49-E49,1)*24-G49/60,""))</f>
        <v/>
      </c>
      <c r="J49" s="45">
        <f>IF(OR(I49="",H49=""),"",IFERROR(I49*H49,""))</f>
        <v/>
      </c>
      <c r="K49" s="24" t="n"/>
      <c r="L49" s="24" t="n"/>
      <c r="M49" s="31">
        <f>IF(COUNTA(A49:H49,K49:L49)=0,"",IF(A49="","Kennung fehlt",IF(B49="","Wochentag fehlt",IF(C49="","Schicht fehlt",IF(D49="","Rolle fehlt",IF(OR(E49="",F49=""),"Zeit fehlt",IF(G49="","Pause fehlt",IF(H49="","Besetzung fehlt",IF(K49="","Bereich fehlt",IF(L49="","Status fehlt",IF('Parameter'!$B$6="","Dauergrenze fehlt",IF('Parameter'!$B$7="","Besetzungsgrenze fehlt",IF(I49&lt;=0,"Dauer prüfen",IF(I49&gt;'Parameter'!$B$6,"Dauer über Grenze",IF(H49&gt;'Parameter'!$B$7,"Besetzung über Grenze","Ohne Hinweis")))))))))))))))</f>
        <v/>
      </c>
    </row>
    <row r="50" ht="20" customHeight="1">
      <c r="A50" s="24" t="n"/>
      <c r="B50" s="24" t="n"/>
      <c r="C50" s="24" t="n"/>
      <c r="D50" s="24" t="n"/>
      <c r="E50" s="50" t="n"/>
      <c r="F50" s="50" t="n"/>
      <c r="G50" s="51" t="n"/>
      <c r="H50" s="52" t="n"/>
      <c r="I50" s="53">
        <f>IF(OR(E50="",F50="",G50=""),"",IFERROR(MOD(F50-E50,1)*24-G50/60,""))</f>
        <v/>
      </c>
      <c r="J50" s="48">
        <f>IF(OR(I50="",H50=""),"",IFERROR(I50*H50,""))</f>
        <v/>
      </c>
      <c r="K50" s="24" t="n"/>
      <c r="L50" s="24" t="n"/>
      <c r="M50" s="29">
        <f>IF(COUNTA(A50:H50,K50:L50)=0,"",IF(A50="","Kennung fehlt",IF(B50="","Wochentag fehlt",IF(C50="","Schicht fehlt",IF(D50="","Rolle fehlt",IF(OR(E50="",F50=""),"Zeit fehlt",IF(G50="","Pause fehlt",IF(H50="","Besetzung fehlt",IF(K50="","Bereich fehlt",IF(L50="","Status fehlt",IF('Parameter'!$B$6="","Dauergrenze fehlt",IF('Parameter'!$B$7="","Besetzungsgrenze fehlt",IF(I50&lt;=0,"Dauer prüfen",IF(I50&gt;'Parameter'!$B$6,"Dauer über Grenze",IF(H50&gt;'Parameter'!$B$7,"Besetzung über Grenze","Ohne Hinweis")))))))))))))))</f>
        <v/>
      </c>
    </row>
    <row r="51" ht="20" customHeight="1">
      <c r="A51" s="24" t="n"/>
      <c r="B51" s="24" t="n"/>
      <c r="C51" s="24" t="n"/>
      <c r="D51" s="24" t="n"/>
      <c r="E51" s="50" t="n"/>
      <c r="F51" s="50" t="n"/>
      <c r="G51" s="51" t="n"/>
      <c r="H51" s="52" t="n"/>
      <c r="I51" s="54">
        <f>IF(OR(E51="",F51="",G51=""),"",IFERROR(MOD(F51-E51,1)*24-G51/60,""))</f>
        <v/>
      </c>
      <c r="J51" s="45">
        <f>IF(OR(I51="",H51=""),"",IFERROR(I51*H51,""))</f>
        <v/>
      </c>
      <c r="K51" s="24" t="n"/>
      <c r="L51" s="24" t="n"/>
      <c r="M51" s="31">
        <f>IF(COUNTA(A51:H51,K51:L51)=0,"",IF(A51="","Kennung fehlt",IF(B51="","Wochentag fehlt",IF(C51="","Schicht fehlt",IF(D51="","Rolle fehlt",IF(OR(E51="",F51=""),"Zeit fehlt",IF(G51="","Pause fehlt",IF(H51="","Besetzung fehlt",IF(K51="","Bereich fehlt",IF(L51="","Status fehlt",IF('Parameter'!$B$6="","Dauergrenze fehlt",IF('Parameter'!$B$7="","Besetzungsgrenze fehlt",IF(I51&lt;=0,"Dauer prüfen",IF(I51&gt;'Parameter'!$B$6,"Dauer über Grenze",IF(H51&gt;'Parameter'!$B$7,"Besetzung über Grenze","Ohne Hinweis")))))))))))))))</f>
        <v/>
      </c>
    </row>
    <row r="52" ht="20" customHeight="1">
      <c r="A52" s="24" t="n"/>
      <c r="B52" s="24" t="n"/>
      <c r="C52" s="24" t="n"/>
      <c r="D52" s="24" t="n"/>
      <c r="E52" s="50" t="n"/>
      <c r="F52" s="50" t="n"/>
      <c r="G52" s="51" t="n"/>
      <c r="H52" s="52" t="n"/>
      <c r="I52" s="53">
        <f>IF(OR(E52="",F52="",G52=""),"",IFERROR(MOD(F52-E52,1)*24-G52/60,""))</f>
        <v/>
      </c>
      <c r="J52" s="48">
        <f>IF(OR(I52="",H52=""),"",IFERROR(I52*H52,""))</f>
        <v/>
      </c>
      <c r="K52" s="24" t="n"/>
      <c r="L52" s="24" t="n"/>
      <c r="M52" s="29">
        <f>IF(COUNTA(A52:H52,K52:L52)=0,"",IF(A52="","Kennung fehlt",IF(B52="","Wochentag fehlt",IF(C52="","Schicht fehlt",IF(D52="","Rolle fehlt",IF(OR(E52="",F52=""),"Zeit fehlt",IF(G52="","Pause fehlt",IF(H52="","Besetzung fehlt",IF(K52="","Bereich fehlt",IF(L52="","Status fehlt",IF('Parameter'!$B$6="","Dauergrenze fehlt",IF('Parameter'!$B$7="","Besetzungsgrenze fehlt",IF(I52&lt;=0,"Dauer prüfen",IF(I52&gt;'Parameter'!$B$6,"Dauer über Grenze",IF(H52&gt;'Parameter'!$B$7,"Besetzung über Grenze","Ohne Hinweis")))))))))))))))</f>
        <v/>
      </c>
    </row>
    <row r="53" ht="20" customHeight="1">
      <c r="A53" s="24" t="n"/>
      <c r="B53" s="24" t="n"/>
      <c r="C53" s="24" t="n"/>
      <c r="D53" s="24" t="n"/>
      <c r="E53" s="50" t="n"/>
      <c r="F53" s="50" t="n"/>
      <c r="G53" s="51" t="n"/>
      <c r="H53" s="52" t="n"/>
      <c r="I53" s="54">
        <f>IF(OR(E53="",F53="",G53=""),"",IFERROR(MOD(F53-E53,1)*24-G53/60,""))</f>
        <v/>
      </c>
      <c r="J53" s="45">
        <f>IF(OR(I53="",H53=""),"",IFERROR(I53*H53,""))</f>
        <v/>
      </c>
      <c r="K53" s="24" t="n"/>
      <c r="L53" s="24" t="n"/>
      <c r="M53" s="31">
        <f>IF(COUNTA(A53:H53,K53:L53)=0,"",IF(A53="","Kennung fehlt",IF(B53="","Wochentag fehlt",IF(C53="","Schicht fehlt",IF(D53="","Rolle fehlt",IF(OR(E53="",F53=""),"Zeit fehlt",IF(G53="","Pause fehlt",IF(H53="","Besetzung fehlt",IF(K53="","Bereich fehlt",IF(L53="","Status fehlt",IF('Parameter'!$B$6="","Dauergrenze fehlt",IF('Parameter'!$B$7="","Besetzungsgrenze fehlt",IF(I53&lt;=0,"Dauer prüfen",IF(I53&gt;'Parameter'!$B$6,"Dauer über Grenze",IF(H53&gt;'Parameter'!$B$7,"Besetzung über Grenze","Ohne Hinweis")))))))))))))))</f>
        <v/>
      </c>
    </row>
    <row r="54" ht="20" customHeight="1">
      <c r="A54" s="24" t="n"/>
      <c r="B54" s="24" t="n"/>
      <c r="C54" s="24" t="n"/>
      <c r="D54" s="24" t="n"/>
      <c r="E54" s="50" t="n"/>
      <c r="F54" s="50" t="n"/>
      <c r="G54" s="51" t="n"/>
      <c r="H54" s="52" t="n"/>
      <c r="I54" s="53">
        <f>IF(OR(E54="",F54="",G54=""),"",IFERROR(MOD(F54-E54,1)*24-G54/60,""))</f>
        <v/>
      </c>
      <c r="J54" s="48">
        <f>IF(OR(I54="",H54=""),"",IFERROR(I54*H54,""))</f>
        <v/>
      </c>
      <c r="K54" s="24" t="n"/>
      <c r="L54" s="24" t="n"/>
      <c r="M54" s="29">
        <f>IF(COUNTA(A54:H54,K54:L54)=0,"",IF(A54="","Kennung fehlt",IF(B54="","Wochentag fehlt",IF(C54="","Schicht fehlt",IF(D54="","Rolle fehlt",IF(OR(E54="",F54=""),"Zeit fehlt",IF(G54="","Pause fehlt",IF(H54="","Besetzung fehlt",IF(K54="","Bereich fehlt",IF(L54="","Status fehlt",IF('Parameter'!$B$6="","Dauergrenze fehlt",IF('Parameter'!$B$7="","Besetzungsgrenze fehlt",IF(I54&lt;=0,"Dauer prüfen",IF(I54&gt;'Parameter'!$B$6,"Dauer über Grenze",IF(H54&gt;'Parameter'!$B$7,"Besetzung über Grenze","Ohne Hinweis")))))))))))))))</f>
        <v/>
      </c>
    </row>
    <row r="55" ht="20" customHeight="1">
      <c r="A55" s="24" t="n"/>
      <c r="B55" s="24" t="n"/>
      <c r="C55" s="24" t="n"/>
      <c r="D55" s="24" t="n"/>
      <c r="E55" s="50" t="n"/>
      <c r="F55" s="50" t="n"/>
      <c r="G55" s="51" t="n"/>
      <c r="H55" s="52" t="n"/>
      <c r="I55" s="54">
        <f>IF(OR(E55="",F55="",G55=""),"",IFERROR(MOD(F55-E55,1)*24-G55/60,""))</f>
        <v/>
      </c>
      <c r="J55" s="45">
        <f>IF(OR(I55="",H55=""),"",IFERROR(I55*H55,""))</f>
        <v/>
      </c>
      <c r="K55" s="24" t="n"/>
      <c r="L55" s="24" t="n"/>
      <c r="M55" s="31">
        <f>IF(COUNTA(A55:H55,K55:L55)=0,"",IF(A55="","Kennung fehlt",IF(B55="","Wochentag fehlt",IF(C55="","Schicht fehlt",IF(D55="","Rolle fehlt",IF(OR(E55="",F55=""),"Zeit fehlt",IF(G55="","Pause fehlt",IF(H55="","Besetzung fehlt",IF(K55="","Bereich fehlt",IF(L55="","Status fehlt",IF('Parameter'!$B$6="","Dauergrenze fehlt",IF('Parameter'!$B$7="","Besetzungsgrenze fehlt",IF(I55&lt;=0,"Dauer prüfen",IF(I55&gt;'Parameter'!$B$6,"Dauer über Grenze",IF(H55&gt;'Parameter'!$B$7,"Besetzung über Grenze","Ohne Hinweis")))))))))))))))</f>
        <v/>
      </c>
    </row>
    <row r="56" ht="20" customHeight="1">
      <c r="A56" s="24" t="n"/>
      <c r="B56" s="24" t="n"/>
      <c r="C56" s="24" t="n"/>
      <c r="D56" s="24" t="n"/>
      <c r="E56" s="50" t="n"/>
      <c r="F56" s="50" t="n"/>
      <c r="G56" s="51" t="n"/>
      <c r="H56" s="52" t="n"/>
      <c r="I56" s="53">
        <f>IF(OR(E56="",F56="",G56=""),"",IFERROR(MOD(F56-E56,1)*24-G56/60,""))</f>
        <v/>
      </c>
      <c r="J56" s="48">
        <f>IF(OR(I56="",H56=""),"",IFERROR(I56*H56,""))</f>
        <v/>
      </c>
      <c r="K56" s="24" t="n"/>
      <c r="L56" s="24" t="n"/>
      <c r="M56" s="29">
        <f>IF(COUNTA(A56:H56,K56:L56)=0,"",IF(A56="","Kennung fehlt",IF(B56="","Wochentag fehlt",IF(C56="","Schicht fehlt",IF(D56="","Rolle fehlt",IF(OR(E56="",F56=""),"Zeit fehlt",IF(G56="","Pause fehlt",IF(H56="","Besetzung fehlt",IF(K56="","Bereich fehlt",IF(L56="","Status fehlt",IF('Parameter'!$B$6="","Dauergrenze fehlt",IF('Parameter'!$B$7="","Besetzungsgrenze fehlt",IF(I56&lt;=0,"Dauer prüfen",IF(I56&gt;'Parameter'!$B$6,"Dauer über Grenze",IF(H56&gt;'Parameter'!$B$7,"Besetzung über Grenze","Ohne Hinweis")))))))))))))))</f>
        <v/>
      </c>
    </row>
    <row r="57" ht="20" customHeight="1">
      <c r="A57" s="24" t="n"/>
      <c r="B57" s="24" t="n"/>
      <c r="C57" s="24" t="n"/>
      <c r="D57" s="24" t="n"/>
      <c r="E57" s="50" t="n"/>
      <c r="F57" s="50" t="n"/>
      <c r="G57" s="51" t="n"/>
      <c r="H57" s="52" t="n"/>
      <c r="I57" s="54">
        <f>IF(OR(E57="",F57="",G57=""),"",IFERROR(MOD(F57-E57,1)*24-G57/60,""))</f>
        <v/>
      </c>
      <c r="J57" s="45">
        <f>IF(OR(I57="",H57=""),"",IFERROR(I57*H57,""))</f>
        <v/>
      </c>
      <c r="K57" s="24" t="n"/>
      <c r="L57" s="24" t="n"/>
      <c r="M57" s="31">
        <f>IF(COUNTA(A57:H57,K57:L57)=0,"",IF(A57="","Kennung fehlt",IF(B57="","Wochentag fehlt",IF(C57="","Schicht fehlt",IF(D57="","Rolle fehlt",IF(OR(E57="",F57=""),"Zeit fehlt",IF(G57="","Pause fehlt",IF(H57="","Besetzung fehlt",IF(K57="","Bereich fehlt",IF(L57="","Status fehlt",IF('Parameter'!$B$6="","Dauergrenze fehlt",IF('Parameter'!$B$7="","Besetzungsgrenze fehlt",IF(I57&lt;=0,"Dauer prüfen",IF(I57&gt;'Parameter'!$B$6,"Dauer über Grenze",IF(H57&gt;'Parameter'!$B$7,"Besetzung über Grenze","Ohne Hinweis")))))))))))))))</f>
        <v/>
      </c>
    </row>
    <row r="58" ht="20" customHeight="1">
      <c r="A58" s="24" t="n"/>
      <c r="B58" s="24" t="n"/>
      <c r="C58" s="24" t="n"/>
      <c r="D58" s="24" t="n"/>
      <c r="E58" s="50" t="n"/>
      <c r="F58" s="50" t="n"/>
      <c r="G58" s="51" t="n"/>
      <c r="H58" s="52" t="n"/>
      <c r="I58" s="53">
        <f>IF(OR(E58="",F58="",G58=""),"",IFERROR(MOD(F58-E58,1)*24-G58/60,""))</f>
        <v/>
      </c>
      <c r="J58" s="48">
        <f>IF(OR(I58="",H58=""),"",IFERROR(I58*H58,""))</f>
        <v/>
      </c>
      <c r="K58" s="24" t="n"/>
      <c r="L58" s="24" t="n"/>
      <c r="M58" s="29">
        <f>IF(COUNTA(A58:H58,K58:L58)=0,"",IF(A58="","Kennung fehlt",IF(B58="","Wochentag fehlt",IF(C58="","Schicht fehlt",IF(D58="","Rolle fehlt",IF(OR(E58="",F58=""),"Zeit fehlt",IF(G58="","Pause fehlt",IF(H58="","Besetzung fehlt",IF(K58="","Bereich fehlt",IF(L58="","Status fehlt",IF('Parameter'!$B$6="","Dauergrenze fehlt",IF('Parameter'!$B$7="","Besetzungsgrenze fehlt",IF(I58&lt;=0,"Dauer prüfen",IF(I58&gt;'Parameter'!$B$6,"Dauer über Grenze",IF(H58&gt;'Parameter'!$B$7,"Besetzung über Grenze","Ohne Hinweis")))))))))))))))</f>
        <v/>
      </c>
    </row>
    <row r="59" ht="20" customHeight="1">
      <c r="A59" s="24" t="n"/>
      <c r="B59" s="24" t="n"/>
      <c r="C59" s="24" t="n"/>
      <c r="D59" s="24" t="n"/>
      <c r="E59" s="50" t="n"/>
      <c r="F59" s="50" t="n"/>
      <c r="G59" s="51" t="n"/>
      <c r="H59" s="52" t="n"/>
      <c r="I59" s="54">
        <f>IF(OR(E59="",F59="",G59=""),"",IFERROR(MOD(F59-E59,1)*24-G59/60,""))</f>
        <v/>
      </c>
      <c r="J59" s="45">
        <f>IF(OR(I59="",H59=""),"",IFERROR(I59*H59,""))</f>
        <v/>
      </c>
      <c r="K59" s="24" t="n"/>
      <c r="L59" s="24" t="n"/>
      <c r="M59" s="31">
        <f>IF(COUNTA(A59:H59,K59:L59)=0,"",IF(A59="","Kennung fehlt",IF(B59="","Wochentag fehlt",IF(C59="","Schicht fehlt",IF(D59="","Rolle fehlt",IF(OR(E59="",F59=""),"Zeit fehlt",IF(G59="","Pause fehlt",IF(H59="","Besetzung fehlt",IF(K59="","Bereich fehlt",IF(L59="","Status fehlt",IF('Parameter'!$B$6="","Dauergrenze fehlt",IF('Parameter'!$B$7="","Besetzungsgrenze fehlt",IF(I59&lt;=0,"Dauer prüfen",IF(I59&gt;'Parameter'!$B$6,"Dauer über Grenze",IF(H59&gt;'Parameter'!$B$7,"Besetzung über Grenze","Ohne Hinweis")))))))))))))))</f>
        <v/>
      </c>
    </row>
    <row r="60" ht="20" customHeight="1">
      <c r="A60" s="24" t="n"/>
      <c r="B60" s="24" t="n"/>
      <c r="C60" s="24" t="n"/>
      <c r="D60" s="24" t="n"/>
      <c r="E60" s="50" t="n"/>
      <c r="F60" s="50" t="n"/>
      <c r="G60" s="51" t="n"/>
      <c r="H60" s="52" t="n"/>
      <c r="I60" s="53">
        <f>IF(OR(E60="",F60="",G60=""),"",IFERROR(MOD(F60-E60,1)*24-G60/60,""))</f>
        <v/>
      </c>
      <c r="J60" s="48">
        <f>IF(OR(I60="",H60=""),"",IFERROR(I60*H60,""))</f>
        <v/>
      </c>
      <c r="K60" s="24" t="n"/>
      <c r="L60" s="24" t="n"/>
      <c r="M60" s="29">
        <f>IF(COUNTA(A60:H60,K60:L60)=0,"",IF(A60="","Kennung fehlt",IF(B60="","Wochentag fehlt",IF(C60="","Schicht fehlt",IF(D60="","Rolle fehlt",IF(OR(E60="",F60=""),"Zeit fehlt",IF(G60="","Pause fehlt",IF(H60="","Besetzung fehlt",IF(K60="","Bereich fehlt",IF(L60="","Status fehlt",IF('Parameter'!$B$6="","Dauergrenze fehlt",IF('Parameter'!$B$7="","Besetzungsgrenze fehlt",IF(I60&lt;=0,"Dauer prüfen",IF(I60&gt;'Parameter'!$B$6,"Dauer über Grenze",IF(H60&gt;'Parameter'!$B$7,"Besetzung über Grenze","Ohne Hinweis")))))))))))))))</f>
        <v/>
      </c>
    </row>
    <row r="61" ht="20" customHeight="1">
      <c r="A61" s="24" t="n"/>
      <c r="B61" s="24" t="n"/>
      <c r="C61" s="24" t="n"/>
      <c r="D61" s="24" t="n"/>
      <c r="E61" s="50" t="n"/>
      <c r="F61" s="50" t="n"/>
      <c r="G61" s="51" t="n"/>
      <c r="H61" s="52" t="n"/>
      <c r="I61" s="54">
        <f>IF(OR(E61="",F61="",G61=""),"",IFERROR(MOD(F61-E61,1)*24-G61/60,""))</f>
        <v/>
      </c>
      <c r="J61" s="45">
        <f>IF(OR(I61="",H61=""),"",IFERROR(I61*H61,""))</f>
        <v/>
      </c>
      <c r="K61" s="24" t="n"/>
      <c r="L61" s="24" t="n"/>
      <c r="M61" s="31">
        <f>IF(COUNTA(A61:H61,K61:L61)=0,"",IF(A61="","Kennung fehlt",IF(B61="","Wochentag fehlt",IF(C61="","Schicht fehlt",IF(D61="","Rolle fehlt",IF(OR(E61="",F61=""),"Zeit fehlt",IF(G61="","Pause fehlt",IF(H61="","Besetzung fehlt",IF(K61="","Bereich fehlt",IF(L61="","Status fehlt",IF('Parameter'!$B$6="","Dauergrenze fehlt",IF('Parameter'!$B$7="","Besetzungsgrenze fehlt",IF(I61&lt;=0,"Dauer prüfen",IF(I61&gt;'Parameter'!$B$6,"Dauer über Grenze",IF(H61&gt;'Parameter'!$B$7,"Besetzung über Grenze","Ohne Hinweis")))))))))))))))</f>
        <v/>
      </c>
    </row>
    <row r="62" ht="20" customHeight="1">
      <c r="A62" s="24" t="n"/>
      <c r="B62" s="24" t="n"/>
      <c r="C62" s="24" t="n"/>
      <c r="D62" s="24" t="n"/>
      <c r="E62" s="50" t="n"/>
      <c r="F62" s="50" t="n"/>
      <c r="G62" s="51" t="n"/>
      <c r="H62" s="52" t="n"/>
      <c r="I62" s="53">
        <f>IF(OR(E62="",F62="",G62=""),"",IFERROR(MOD(F62-E62,1)*24-G62/60,""))</f>
        <v/>
      </c>
      <c r="J62" s="48">
        <f>IF(OR(I62="",H62=""),"",IFERROR(I62*H62,""))</f>
        <v/>
      </c>
      <c r="K62" s="24" t="n"/>
      <c r="L62" s="24" t="n"/>
      <c r="M62" s="29">
        <f>IF(COUNTA(A62:H62,K62:L62)=0,"",IF(A62="","Kennung fehlt",IF(B62="","Wochentag fehlt",IF(C62="","Schicht fehlt",IF(D62="","Rolle fehlt",IF(OR(E62="",F62=""),"Zeit fehlt",IF(G62="","Pause fehlt",IF(H62="","Besetzung fehlt",IF(K62="","Bereich fehlt",IF(L62="","Status fehlt",IF('Parameter'!$B$6="","Dauergrenze fehlt",IF('Parameter'!$B$7="","Besetzungsgrenze fehlt",IF(I62&lt;=0,"Dauer prüfen",IF(I62&gt;'Parameter'!$B$6,"Dauer über Grenze",IF(H62&gt;'Parameter'!$B$7,"Besetzung über Grenze","Ohne Hinweis")))))))))))))))</f>
        <v/>
      </c>
    </row>
    <row r="63" ht="20" customHeight="1">
      <c r="A63" s="24" t="n"/>
      <c r="B63" s="24" t="n"/>
      <c r="C63" s="24" t="n"/>
      <c r="D63" s="24" t="n"/>
      <c r="E63" s="50" t="n"/>
      <c r="F63" s="50" t="n"/>
      <c r="G63" s="51" t="n"/>
      <c r="H63" s="52" t="n"/>
      <c r="I63" s="54">
        <f>IF(OR(E63="",F63="",G63=""),"",IFERROR(MOD(F63-E63,1)*24-G63/60,""))</f>
        <v/>
      </c>
      <c r="J63" s="45">
        <f>IF(OR(I63="",H63=""),"",IFERROR(I63*H63,""))</f>
        <v/>
      </c>
      <c r="K63" s="24" t="n"/>
      <c r="L63" s="24" t="n"/>
      <c r="M63" s="31">
        <f>IF(COUNTA(A63:H63,K63:L63)=0,"",IF(A63="","Kennung fehlt",IF(B63="","Wochentag fehlt",IF(C63="","Schicht fehlt",IF(D63="","Rolle fehlt",IF(OR(E63="",F63=""),"Zeit fehlt",IF(G63="","Pause fehlt",IF(H63="","Besetzung fehlt",IF(K63="","Bereich fehlt",IF(L63="","Status fehlt",IF('Parameter'!$B$6="","Dauergrenze fehlt",IF('Parameter'!$B$7="","Besetzungsgrenze fehlt",IF(I63&lt;=0,"Dauer prüfen",IF(I63&gt;'Parameter'!$B$6,"Dauer über Grenze",IF(H63&gt;'Parameter'!$B$7,"Besetzung über Grenze","Ohne Hinweis")))))))))))))))</f>
        <v/>
      </c>
    </row>
    <row r="64" ht="20" customHeight="1">
      <c r="A64" s="24" t="n"/>
      <c r="B64" s="24" t="n"/>
      <c r="C64" s="24" t="n"/>
      <c r="D64" s="24" t="n"/>
      <c r="E64" s="50" t="n"/>
      <c r="F64" s="50" t="n"/>
      <c r="G64" s="51" t="n"/>
      <c r="H64" s="52" t="n"/>
      <c r="I64" s="53">
        <f>IF(OR(E64="",F64="",G64=""),"",IFERROR(MOD(F64-E64,1)*24-G64/60,""))</f>
        <v/>
      </c>
      <c r="J64" s="48">
        <f>IF(OR(I64="",H64=""),"",IFERROR(I64*H64,""))</f>
        <v/>
      </c>
      <c r="K64" s="24" t="n"/>
      <c r="L64" s="24" t="n"/>
      <c r="M64" s="29">
        <f>IF(COUNTA(A64:H64,K64:L64)=0,"",IF(A64="","Kennung fehlt",IF(B64="","Wochentag fehlt",IF(C64="","Schicht fehlt",IF(D64="","Rolle fehlt",IF(OR(E64="",F64=""),"Zeit fehlt",IF(G64="","Pause fehlt",IF(H64="","Besetzung fehlt",IF(K64="","Bereich fehlt",IF(L64="","Status fehlt",IF('Parameter'!$B$6="","Dauergrenze fehlt",IF('Parameter'!$B$7="","Besetzungsgrenze fehlt",IF(I64&lt;=0,"Dauer prüfen",IF(I64&gt;'Parameter'!$B$6,"Dauer über Grenze",IF(H64&gt;'Parameter'!$B$7,"Besetzung über Grenze","Ohne Hinweis")))))))))))))))</f>
        <v/>
      </c>
    </row>
    <row r="65" ht="20" customHeight="1">
      <c r="A65" s="24" t="n"/>
      <c r="B65" s="24" t="n"/>
      <c r="C65" s="24" t="n"/>
      <c r="D65" s="24" t="n"/>
      <c r="E65" s="50" t="n"/>
      <c r="F65" s="50" t="n"/>
      <c r="G65" s="51" t="n"/>
      <c r="H65" s="52" t="n"/>
      <c r="I65" s="54">
        <f>IF(OR(E65="",F65="",G65=""),"",IFERROR(MOD(F65-E65,1)*24-G65/60,""))</f>
        <v/>
      </c>
      <c r="J65" s="45">
        <f>IF(OR(I65="",H65=""),"",IFERROR(I65*H65,""))</f>
        <v/>
      </c>
      <c r="K65" s="24" t="n"/>
      <c r="L65" s="24" t="n"/>
      <c r="M65" s="31">
        <f>IF(COUNTA(A65:H65,K65:L65)=0,"",IF(A65="","Kennung fehlt",IF(B65="","Wochentag fehlt",IF(C65="","Schicht fehlt",IF(D65="","Rolle fehlt",IF(OR(E65="",F65=""),"Zeit fehlt",IF(G65="","Pause fehlt",IF(H65="","Besetzung fehlt",IF(K65="","Bereich fehlt",IF(L65="","Status fehlt",IF('Parameter'!$B$6="","Dauergrenze fehlt",IF('Parameter'!$B$7="","Besetzungsgrenze fehlt",IF(I65&lt;=0,"Dauer prüfen",IF(I65&gt;'Parameter'!$B$6,"Dauer über Grenze",IF(H65&gt;'Parameter'!$B$7,"Besetzung über Grenze","Ohne Hinweis")))))))))))))))</f>
        <v/>
      </c>
    </row>
    <row r="66" ht="20" customHeight="1">
      <c r="A66" s="24" t="n"/>
      <c r="B66" s="24" t="n"/>
      <c r="C66" s="24" t="n"/>
      <c r="D66" s="24" t="n"/>
      <c r="E66" s="50" t="n"/>
      <c r="F66" s="50" t="n"/>
      <c r="G66" s="51" t="n"/>
      <c r="H66" s="52" t="n"/>
      <c r="I66" s="53">
        <f>IF(OR(E66="",F66="",G66=""),"",IFERROR(MOD(F66-E66,1)*24-G66/60,""))</f>
        <v/>
      </c>
      <c r="J66" s="48">
        <f>IF(OR(I66="",H66=""),"",IFERROR(I66*H66,""))</f>
        <v/>
      </c>
      <c r="K66" s="24" t="n"/>
      <c r="L66" s="24" t="n"/>
      <c r="M66" s="29">
        <f>IF(COUNTA(A66:H66,K66:L66)=0,"",IF(A66="","Kennung fehlt",IF(B66="","Wochentag fehlt",IF(C66="","Schicht fehlt",IF(D66="","Rolle fehlt",IF(OR(E66="",F66=""),"Zeit fehlt",IF(G66="","Pause fehlt",IF(H66="","Besetzung fehlt",IF(K66="","Bereich fehlt",IF(L66="","Status fehlt",IF('Parameter'!$B$6="","Dauergrenze fehlt",IF('Parameter'!$B$7="","Besetzungsgrenze fehlt",IF(I66&lt;=0,"Dauer prüfen",IF(I66&gt;'Parameter'!$B$6,"Dauer über Grenze",IF(H66&gt;'Parameter'!$B$7,"Besetzung über Grenze","Ohne Hinweis")))))))))))))))</f>
        <v/>
      </c>
    </row>
    <row r="67" ht="20" customHeight="1">
      <c r="A67" s="24" t="n"/>
      <c r="B67" s="24" t="n"/>
      <c r="C67" s="24" t="n"/>
      <c r="D67" s="24" t="n"/>
      <c r="E67" s="50" t="n"/>
      <c r="F67" s="50" t="n"/>
      <c r="G67" s="51" t="n"/>
      <c r="H67" s="52" t="n"/>
      <c r="I67" s="54">
        <f>IF(OR(E67="",F67="",G67=""),"",IFERROR(MOD(F67-E67,1)*24-G67/60,""))</f>
        <v/>
      </c>
      <c r="J67" s="45">
        <f>IF(OR(I67="",H67=""),"",IFERROR(I67*H67,""))</f>
        <v/>
      </c>
      <c r="K67" s="24" t="n"/>
      <c r="L67" s="24" t="n"/>
      <c r="M67" s="31">
        <f>IF(COUNTA(A67:H67,K67:L67)=0,"",IF(A67="","Kennung fehlt",IF(B67="","Wochentag fehlt",IF(C67="","Schicht fehlt",IF(D67="","Rolle fehlt",IF(OR(E67="",F67=""),"Zeit fehlt",IF(G67="","Pause fehlt",IF(H67="","Besetzung fehlt",IF(K67="","Bereich fehlt",IF(L67="","Status fehlt",IF('Parameter'!$B$6="","Dauergrenze fehlt",IF('Parameter'!$B$7="","Besetzungsgrenze fehlt",IF(I67&lt;=0,"Dauer prüfen",IF(I67&gt;'Parameter'!$B$6,"Dauer über Grenze",IF(H67&gt;'Parameter'!$B$7,"Besetzung über Grenze","Ohne Hinweis")))))))))))))))</f>
        <v/>
      </c>
    </row>
    <row r="68" ht="20" customHeight="1">
      <c r="A68" s="24" t="n"/>
      <c r="B68" s="24" t="n"/>
      <c r="C68" s="24" t="n"/>
      <c r="D68" s="24" t="n"/>
      <c r="E68" s="50" t="n"/>
      <c r="F68" s="50" t="n"/>
      <c r="G68" s="51" t="n"/>
      <c r="H68" s="52" t="n"/>
      <c r="I68" s="53">
        <f>IF(OR(E68="",F68="",G68=""),"",IFERROR(MOD(F68-E68,1)*24-G68/60,""))</f>
        <v/>
      </c>
      <c r="J68" s="48">
        <f>IF(OR(I68="",H68=""),"",IFERROR(I68*H68,""))</f>
        <v/>
      </c>
      <c r="K68" s="24" t="n"/>
      <c r="L68" s="24" t="n"/>
      <c r="M68" s="29">
        <f>IF(COUNTA(A68:H68,K68:L68)=0,"",IF(A68="","Kennung fehlt",IF(B68="","Wochentag fehlt",IF(C68="","Schicht fehlt",IF(D68="","Rolle fehlt",IF(OR(E68="",F68=""),"Zeit fehlt",IF(G68="","Pause fehlt",IF(H68="","Besetzung fehlt",IF(K68="","Bereich fehlt",IF(L68="","Status fehlt",IF('Parameter'!$B$6="","Dauergrenze fehlt",IF('Parameter'!$B$7="","Besetzungsgrenze fehlt",IF(I68&lt;=0,"Dauer prüfen",IF(I68&gt;'Parameter'!$B$6,"Dauer über Grenze",IF(H68&gt;'Parameter'!$B$7,"Besetzung über Grenze","Ohne Hinweis")))))))))))))))</f>
        <v/>
      </c>
    </row>
    <row r="69" ht="20" customHeight="1">
      <c r="A69" s="24" t="n"/>
      <c r="B69" s="24" t="n"/>
      <c r="C69" s="24" t="n"/>
      <c r="D69" s="24" t="n"/>
      <c r="E69" s="50" t="n"/>
      <c r="F69" s="50" t="n"/>
      <c r="G69" s="51" t="n"/>
      <c r="H69" s="52" t="n"/>
      <c r="I69" s="54">
        <f>IF(OR(E69="",F69="",G69=""),"",IFERROR(MOD(F69-E69,1)*24-G69/60,""))</f>
        <v/>
      </c>
      <c r="J69" s="45">
        <f>IF(OR(I69="",H69=""),"",IFERROR(I69*H69,""))</f>
        <v/>
      </c>
      <c r="K69" s="24" t="n"/>
      <c r="L69" s="24" t="n"/>
      <c r="M69" s="31">
        <f>IF(COUNTA(A69:H69,K69:L69)=0,"",IF(A69="","Kennung fehlt",IF(B69="","Wochentag fehlt",IF(C69="","Schicht fehlt",IF(D69="","Rolle fehlt",IF(OR(E69="",F69=""),"Zeit fehlt",IF(G69="","Pause fehlt",IF(H69="","Besetzung fehlt",IF(K69="","Bereich fehlt",IF(L69="","Status fehlt",IF('Parameter'!$B$6="","Dauergrenze fehlt",IF('Parameter'!$B$7="","Besetzungsgrenze fehlt",IF(I69&lt;=0,"Dauer prüfen",IF(I69&gt;'Parameter'!$B$6,"Dauer über Grenze",IF(H69&gt;'Parameter'!$B$7,"Besetzung über Grenze","Ohne Hinweis")))))))))))))))</f>
        <v/>
      </c>
    </row>
    <row r="70" ht="20" customHeight="1">
      <c r="A70" s="24" t="n"/>
      <c r="B70" s="24" t="n"/>
      <c r="C70" s="24" t="n"/>
      <c r="D70" s="24" t="n"/>
      <c r="E70" s="50" t="n"/>
      <c r="F70" s="50" t="n"/>
      <c r="G70" s="51" t="n"/>
      <c r="H70" s="52" t="n"/>
      <c r="I70" s="53">
        <f>IF(OR(E70="",F70="",G70=""),"",IFERROR(MOD(F70-E70,1)*24-G70/60,""))</f>
        <v/>
      </c>
      <c r="J70" s="48">
        <f>IF(OR(I70="",H70=""),"",IFERROR(I70*H70,""))</f>
        <v/>
      </c>
      <c r="K70" s="24" t="n"/>
      <c r="L70" s="24" t="n"/>
      <c r="M70" s="29">
        <f>IF(COUNTA(A70:H70,K70:L70)=0,"",IF(A70="","Kennung fehlt",IF(B70="","Wochentag fehlt",IF(C70="","Schicht fehlt",IF(D70="","Rolle fehlt",IF(OR(E70="",F70=""),"Zeit fehlt",IF(G70="","Pause fehlt",IF(H70="","Besetzung fehlt",IF(K70="","Bereich fehlt",IF(L70="","Status fehlt",IF('Parameter'!$B$6="","Dauergrenze fehlt",IF('Parameter'!$B$7="","Besetzungsgrenze fehlt",IF(I70&lt;=0,"Dauer prüfen",IF(I70&gt;'Parameter'!$B$6,"Dauer über Grenze",IF(H70&gt;'Parameter'!$B$7,"Besetzung über Grenze","Ohne Hinweis")))))))))))))))</f>
        <v/>
      </c>
    </row>
    <row r="71" ht="20" customHeight="1">
      <c r="A71" s="24" t="n"/>
      <c r="B71" s="24" t="n"/>
      <c r="C71" s="24" t="n"/>
      <c r="D71" s="24" t="n"/>
      <c r="E71" s="50" t="n"/>
      <c r="F71" s="50" t="n"/>
      <c r="G71" s="51" t="n"/>
      <c r="H71" s="52" t="n"/>
      <c r="I71" s="54">
        <f>IF(OR(E71="",F71="",G71=""),"",IFERROR(MOD(F71-E71,1)*24-G71/60,""))</f>
        <v/>
      </c>
      <c r="J71" s="45">
        <f>IF(OR(I71="",H71=""),"",IFERROR(I71*H71,""))</f>
        <v/>
      </c>
      <c r="K71" s="24" t="n"/>
      <c r="L71" s="24" t="n"/>
      <c r="M71" s="31">
        <f>IF(COUNTA(A71:H71,K71:L71)=0,"",IF(A71="","Kennung fehlt",IF(B71="","Wochentag fehlt",IF(C71="","Schicht fehlt",IF(D71="","Rolle fehlt",IF(OR(E71="",F71=""),"Zeit fehlt",IF(G71="","Pause fehlt",IF(H71="","Besetzung fehlt",IF(K71="","Bereich fehlt",IF(L71="","Status fehlt",IF('Parameter'!$B$6="","Dauergrenze fehlt",IF('Parameter'!$B$7="","Besetzungsgrenze fehlt",IF(I71&lt;=0,"Dauer prüfen",IF(I71&gt;'Parameter'!$B$6,"Dauer über Grenze",IF(H71&gt;'Parameter'!$B$7,"Besetzung über Grenze","Ohne Hinweis")))))))))))))))</f>
        <v/>
      </c>
    </row>
    <row r="72" ht="20" customHeight="1">
      <c r="A72" s="24" t="n"/>
      <c r="B72" s="24" t="n"/>
      <c r="C72" s="24" t="n"/>
      <c r="D72" s="24" t="n"/>
      <c r="E72" s="50" t="n"/>
      <c r="F72" s="50" t="n"/>
      <c r="G72" s="51" t="n"/>
      <c r="H72" s="52" t="n"/>
      <c r="I72" s="53">
        <f>IF(OR(E72="",F72="",G72=""),"",IFERROR(MOD(F72-E72,1)*24-G72/60,""))</f>
        <v/>
      </c>
      <c r="J72" s="48">
        <f>IF(OR(I72="",H72=""),"",IFERROR(I72*H72,""))</f>
        <v/>
      </c>
      <c r="K72" s="24" t="n"/>
      <c r="L72" s="24" t="n"/>
      <c r="M72" s="29">
        <f>IF(COUNTA(A72:H72,K72:L72)=0,"",IF(A72="","Kennung fehlt",IF(B72="","Wochentag fehlt",IF(C72="","Schicht fehlt",IF(D72="","Rolle fehlt",IF(OR(E72="",F72=""),"Zeit fehlt",IF(G72="","Pause fehlt",IF(H72="","Besetzung fehlt",IF(K72="","Bereich fehlt",IF(L72="","Status fehlt",IF('Parameter'!$B$6="","Dauergrenze fehlt",IF('Parameter'!$B$7="","Besetzungsgrenze fehlt",IF(I72&lt;=0,"Dauer prüfen",IF(I72&gt;'Parameter'!$B$6,"Dauer über Grenze",IF(H72&gt;'Parameter'!$B$7,"Besetzung über Grenze","Ohne Hinweis")))))))))))))))</f>
        <v/>
      </c>
    </row>
    <row r="73" ht="20" customHeight="1">
      <c r="A73" s="24" t="n"/>
      <c r="B73" s="24" t="n"/>
      <c r="C73" s="24" t="n"/>
      <c r="D73" s="24" t="n"/>
      <c r="E73" s="50" t="n"/>
      <c r="F73" s="50" t="n"/>
      <c r="G73" s="51" t="n"/>
      <c r="H73" s="52" t="n"/>
      <c r="I73" s="54">
        <f>IF(OR(E73="",F73="",G73=""),"",IFERROR(MOD(F73-E73,1)*24-G73/60,""))</f>
        <v/>
      </c>
      <c r="J73" s="45">
        <f>IF(OR(I73="",H73=""),"",IFERROR(I73*H73,""))</f>
        <v/>
      </c>
      <c r="K73" s="24" t="n"/>
      <c r="L73" s="24" t="n"/>
      <c r="M73" s="31">
        <f>IF(COUNTA(A73:H73,K73:L73)=0,"",IF(A73="","Kennung fehlt",IF(B73="","Wochentag fehlt",IF(C73="","Schicht fehlt",IF(D73="","Rolle fehlt",IF(OR(E73="",F73=""),"Zeit fehlt",IF(G73="","Pause fehlt",IF(H73="","Besetzung fehlt",IF(K73="","Bereich fehlt",IF(L73="","Status fehlt",IF('Parameter'!$B$6="","Dauergrenze fehlt",IF('Parameter'!$B$7="","Besetzungsgrenze fehlt",IF(I73&lt;=0,"Dauer prüfen",IF(I73&gt;'Parameter'!$B$6,"Dauer über Grenze",IF(H73&gt;'Parameter'!$B$7,"Besetzung über Grenze","Ohne Hinweis")))))))))))))))</f>
        <v/>
      </c>
    </row>
    <row r="74" ht="20" customHeight="1">
      <c r="A74" s="24" t="n"/>
      <c r="B74" s="24" t="n"/>
      <c r="C74" s="24" t="n"/>
      <c r="D74" s="24" t="n"/>
      <c r="E74" s="50" t="n"/>
      <c r="F74" s="50" t="n"/>
      <c r="G74" s="51" t="n"/>
      <c r="H74" s="52" t="n"/>
      <c r="I74" s="53">
        <f>IF(OR(E74="",F74="",G74=""),"",IFERROR(MOD(F74-E74,1)*24-G74/60,""))</f>
        <v/>
      </c>
      <c r="J74" s="48">
        <f>IF(OR(I74="",H74=""),"",IFERROR(I74*H74,""))</f>
        <v/>
      </c>
      <c r="K74" s="24" t="n"/>
      <c r="L74" s="24" t="n"/>
      <c r="M74" s="29">
        <f>IF(COUNTA(A74:H74,K74:L74)=0,"",IF(A74="","Kennung fehlt",IF(B74="","Wochentag fehlt",IF(C74="","Schicht fehlt",IF(D74="","Rolle fehlt",IF(OR(E74="",F74=""),"Zeit fehlt",IF(G74="","Pause fehlt",IF(H74="","Besetzung fehlt",IF(K74="","Bereich fehlt",IF(L74="","Status fehlt",IF('Parameter'!$B$6="","Dauergrenze fehlt",IF('Parameter'!$B$7="","Besetzungsgrenze fehlt",IF(I74&lt;=0,"Dauer prüfen",IF(I74&gt;'Parameter'!$B$6,"Dauer über Grenze",IF(H74&gt;'Parameter'!$B$7,"Besetzung über Grenze","Ohne Hinweis")))))))))))))))</f>
        <v/>
      </c>
    </row>
    <row r="75" ht="20" customHeight="1">
      <c r="A75" s="24" t="n"/>
      <c r="B75" s="24" t="n"/>
      <c r="C75" s="24" t="n"/>
      <c r="D75" s="24" t="n"/>
      <c r="E75" s="50" t="n"/>
      <c r="F75" s="50" t="n"/>
      <c r="G75" s="51" t="n"/>
      <c r="H75" s="52" t="n"/>
      <c r="I75" s="54">
        <f>IF(OR(E75="",F75="",G75=""),"",IFERROR(MOD(F75-E75,1)*24-G75/60,""))</f>
        <v/>
      </c>
      <c r="J75" s="45">
        <f>IF(OR(I75="",H75=""),"",IFERROR(I75*H75,""))</f>
        <v/>
      </c>
      <c r="K75" s="24" t="n"/>
      <c r="L75" s="24" t="n"/>
      <c r="M75" s="31">
        <f>IF(COUNTA(A75:H75,K75:L75)=0,"",IF(A75="","Kennung fehlt",IF(B75="","Wochentag fehlt",IF(C75="","Schicht fehlt",IF(D75="","Rolle fehlt",IF(OR(E75="",F75=""),"Zeit fehlt",IF(G75="","Pause fehlt",IF(H75="","Besetzung fehlt",IF(K75="","Bereich fehlt",IF(L75="","Status fehlt",IF('Parameter'!$B$6="","Dauergrenze fehlt",IF('Parameter'!$B$7="","Besetzungsgrenze fehlt",IF(I75&lt;=0,"Dauer prüfen",IF(I75&gt;'Parameter'!$B$6,"Dauer über Grenze",IF(H75&gt;'Parameter'!$B$7,"Besetzung über Grenze","Ohne Hinweis")))))))))))))))</f>
        <v/>
      </c>
    </row>
    <row r="76" ht="20" customHeight="1">
      <c r="A76" s="24" t="n"/>
      <c r="B76" s="24" t="n"/>
      <c r="C76" s="24" t="n"/>
      <c r="D76" s="24" t="n"/>
      <c r="E76" s="50" t="n"/>
      <c r="F76" s="50" t="n"/>
      <c r="G76" s="51" t="n"/>
      <c r="H76" s="52" t="n"/>
      <c r="I76" s="53">
        <f>IF(OR(E76="",F76="",G76=""),"",IFERROR(MOD(F76-E76,1)*24-G76/60,""))</f>
        <v/>
      </c>
      <c r="J76" s="48">
        <f>IF(OR(I76="",H76=""),"",IFERROR(I76*H76,""))</f>
        <v/>
      </c>
      <c r="K76" s="24" t="n"/>
      <c r="L76" s="24" t="n"/>
      <c r="M76" s="29">
        <f>IF(COUNTA(A76:H76,K76:L76)=0,"",IF(A76="","Kennung fehlt",IF(B76="","Wochentag fehlt",IF(C76="","Schicht fehlt",IF(D76="","Rolle fehlt",IF(OR(E76="",F76=""),"Zeit fehlt",IF(G76="","Pause fehlt",IF(H76="","Besetzung fehlt",IF(K76="","Bereich fehlt",IF(L76="","Status fehlt",IF('Parameter'!$B$6="","Dauergrenze fehlt",IF('Parameter'!$B$7="","Besetzungsgrenze fehlt",IF(I76&lt;=0,"Dauer prüfen",IF(I76&gt;'Parameter'!$B$6,"Dauer über Grenze",IF(H76&gt;'Parameter'!$B$7,"Besetzung über Grenze","Ohne Hinweis")))))))))))))))</f>
        <v/>
      </c>
    </row>
    <row r="77" ht="20" customHeight="1">
      <c r="A77" s="24" t="n"/>
      <c r="B77" s="24" t="n"/>
      <c r="C77" s="24" t="n"/>
      <c r="D77" s="24" t="n"/>
      <c r="E77" s="50" t="n"/>
      <c r="F77" s="50" t="n"/>
      <c r="G77" s="51" t="n"/>
      <c r="H77" s="52" t="n"/>
      <c r="I77" s="54">
        <f>IF(OR(E77="",F77="",G77=""),"",IFERROR(MOD(F77-E77,1)*24-G77/60,""))</f>
        <v/>
      </c>
      <c r="J77" s="45">
        <f>IF(OR(I77="",H77=""),"",IFERROR(I77*H77,""))</f>
        <v/>
      </c>
      <c r="K77" s="24" t="n"/>
      <c r="L77" s="24" t="n"/>
      <c r="M77" s="31">
        <f>IF(COUNTA(A77:H77,K77:L77)=0,"",IF(A77="","Kennung fehlt",IF(B77="","Wochentag fehlt",IF(C77="","Schicht fehlt",IF(D77="","Rolle fehlt",IF(OR(E77="",F77=""),"Zeit fehlt",IF(G77="","Pause fehlt",IF(H77="","Besetzung fehlt",IF(K77="","Bereich fehlt",IF(L77="","Status fehlt",IF('Parameter'!$B$6="","Dauergrenze fehlt",IF('Parameter'!$B$7="","Besetzungsgrenze fehlt",IF(I77&lt;=0,"Dauer prüfen",IF(I77&gt;'Parameter'!$B$6,"Dauer über Grenze",IF(H77&gt;'Parameter'!$B$7,"Besetzung über Grenze","Ohne Hinweis")))))))))))))))</f>
        <v/>
      </c>
    </row>
    <row r="78" ht="20" customHeight="1">
      <c r="A78" s="24" t="n"/>
      <c r="B78" s="24" t="n"/>
      <c r="C78" s="24" t="n"/>
      <c r="D78" s="24" t="n"/>
      <c r="E78" s="50" t="n"/>
      <c r="F78" s="50" t="n"/>
      <c r="G78" s="51" t="n"/>
      <c r="H78" s="52" t="n"/>
      <c r="I78" s="53">
        <f>IF(OR(E78="",F78="",G78=""),"",IFERROR(MOD(F78-E78,1)*24-G78/60,""))</f>
        <v/>
      </c>
      <c r="J78" s="48">
        <f>IF(OR(I78="",H78=""),"",IFERROR(I78*H78,""))</f>
        <v/>
      </c>
      <c r="K78" s="24" t="n"/>
      <c r="L78" s="24" t="n"/>
      <c r="M78" s="29">
        <f>IF(COUNTA(A78:H78,K78:L78)=0,"",IF(A78="","Kennung fehlt",IF(B78="","Wochentag fehlt",IF(C78="","Schicht fehlt",IF(D78="","Rolle fehlt",IF(OR(E78="",F78=""),"Zeit fehlt",IF(G78="","Pause fehlt",IF(H78="","Besetzung fehlt",IF(K78="","Bereich fehlt",IF(L78="","Status fehlt",IF('Parameter'!$B$6="","Dauergrenze fehlt",IF('Parameter'!$B$7="","Besetzungsgrenze fehlt",IF(I78&lt;=0,"Dauer prüfen",IF(I78&gt;'Parameter'!$B$6,"Dauer über Grenze",IF(H78&gt;'Parameter'!$B$7,"Besetzung über Grenze","Ohne Hinweis")))))))))))))))</f>
        <v/>
      </c>
    </row>
    <row r="79" ht="20" customHeight="1">
      <c r="A79" s="24" t="n"/>
      <c r="B79" s="24" t="n"/>
      <c r="C79" s="24" t="n"/>
      <c r="D79" s="24" t="n"/>
      <c r="E79" s="50" t="n"/>
      <c r="F79" s="50" t="n"/>
      <c r="G79" s="51" t="n"/>
      <c r="H79" s="52" t="n"/>
      <c r="I79" s="54">
        <f>IF(OR(E79="",F79="",G79=""),"",IFERROR(MOD(F79-E79,1)*24-G79/60,""))</f>
        <v/>
      </c>
      <c r="J79" s="45">
        <f>IF(OR(I79="",H79=""),"",IFERROR(I79*H79,""))</f>
        <v/>
      </c>
      <c r="K79" s="24" t="n"/>
      <c r="L79" s="24" t="n"/>
      <c r="M79" s="31">
        <f>IF(COUNTA(A79:H79,K79:L79)=0,"",IF(A79="","Kennung fehlt",IF(B79="","Wochentag fehlt",IF(C79="","Schicht fehlt",IF(D79="","Rolle fehlt",IF(OR(E79="",F79=""),"Zeit fehlt",IF(G79="","Pause fehlt",IF(H79="","Besetzung fehlt",IF(K79="","Bereich fehlt",IF(L79="","Status fehlt",IF('Parameter'!$B$6="","Dauergrenze fehlt",IF('Parameter'!$B$7="","Besetzungsgrenze fehlt",IF(I79&lt;=0,"Dauer prüfen",IF(I79&gt;'Parameter'!$B$6,"Dauer über Grenze",IF(H79&gt;'Parameter'!$B$7,"Besetzung über Grenze","Ohne Hinweis")))))))))))))))</f>
        <v/>
      </c>
    </row>
    <row r="80" ht="20" customHeight="1">
      <c r="A80" s="24" t="n"/>
      <c r="B80" s="24" t="n"/>
      <c r="C80" s="24" t="n"/>
      <c r="D80" s="24" t="n"/>
      <c r="E80" s="50" t="n"/>
      <c r="F80" s="50" t="n"/>
      <c r="G80" s="51" t="n"/>
      <c r="H80" s="52" t="n"/>
      <c r="I80" s="53">
        <f>IF(OR(E80="",F80="",G80=""),"",IFERROR(MOD(F80-E80,1)*24-G80/60,""))</f>
        <v/>
      </c>
      <c r="J80" s="48">
        <f>IF(OR(I80="",H80=""),"",IFERROR(I80*H80,""))</f>
        <v/>
      </c>
      <c r="K80" s="24" t="n"/>
      <c r="L80" s="24" t="n"/>
      <c r="M80" s="29">
        <f>IF(COUNTA(A80:H80,K80:L80)=0,"",IF(A80="","Kennung fehlt",IF(B80="","Wochentag fehlt",IF(C80="","Schicht fehlt",IF(D80="","Rolle fehlt",IF(OR(E80="",F80=""),"Zeit fehlt",IF(G80="","Pause fehlt",IF(H80="","Besetzung fehlt",IF(K80="","Bereich fehlt",IF(L80="","Status fehlt",IF('Parameter'!$B$6="","Dauergrenze fehlt",IF('Parameter'!$B$7="","Besetzungsgrenze fehlt",IF(I80&lt;=0,"Dauer prüfen",IF(I80&gt;'Parameter'!$B$6,"Dauer über Grenze",IF(H80&gt;'Parameter'!$B$7,"Besetzung über Grenze","Ohne Hinweis")))))))))))))))</f>
        <v/>
      </c>
    </row>
    <row r="81" ht="20" customHeight="1">
      <c r="A81" s="24" t="n"/>
      <c r="B81" s="24" t="n"/>
      <c r="C81" s="24" t="n"/>
      <c r="D81" s="24" t="n"/>
      <c r="E81" s="50" t="n"/>
      <c r="F81" s="50" t="n"/>
      <c r="G81" s="51" t="n"/>
      <c r="H81" s="52" t="n"/>
      <c r="I81" s="54">
        <f>IF(OR(E81="",F81="",G81=""),"",IFERROR(MOD(F81-E81,1)*24-G81/60,""))</f>
        <v/>
      </c>
      <c r="J81" s="45">
        <f>IF(OR(I81="",H81=""),"",IFERROR(I81*H81,""))</f>
        <v/>
      </c>
      <c r="K81" s="24" t="n"/>
      <c r="L81" s="24" t="n"/>
      <c r="M81" s="31">
        <f>IF(COUNTA(A81:H81,K81:L81)=0,"",IF(A81="","Kennung fehlt",IF(B81="","Wochentag fehlt",IF(C81="","Schicht fehlt",IF(D81="","Rolle fehlt",IF(OR(E81="",F81=""),"Zeit fehlt",IF(G81="","Pause fehlt",IF(H81="","Besetzung fehlt",IF(K81="","Bereich fehlt",IF(L81="","Status fehlt",IF('Parameter'!$B$6="","Dauergrenze fehlt",IF('Parameter'!$B$7="","Besetzungsgrenze fehlt",IF(I81&lt;=0,"Dauer prüfen",IF(I81&gt;'Parameter'!$B$6,"Dauer über Grenze",IF(H81&gt;'Parameter'!$B$7,"Besetzung über Grenze","Ohne Hinweis")))))))))))))))</f>
        <v/>
      </c>
    </row>
    <row r="82" ht="20" customHeight="1">
      <c r="A82" s="24" t="n"/>
      <c r="B82" s="24" t="n"/>
      <c r="C82" s="24" t="n"/>
      <c r="D82" s="24" t="n"/>
      <c r="E82" s="50" t="n"/>
      <c r="F82" s="50" t="n"/>
      <c r="G82" s="51" t="n"/>
      <c r="H82" s="52" t="n"/>
      <c r="I82" s="53">
        <f>IF(OR(E82="",F82="",G82=""),"",IFERROR(MOD(F82-E82,1)*24-G82/60,""))</f>
        <v/>
      </c>
      <c r="J82" s="48">
        <f>IF(OR(I82="",H82=""),"",IFERROR(I82*H82,""))</f>
        <v/>
      </c>
      <c r="K82" s="24" t="n"/>
      <c r="L82" s="24" t="n"/>
      <c r="M82" s="29">
        <f>IF(COUNTA(A82:H82,K82:L82)=0,"",IF(A82="","Kennung fehlt",IF(B82="","Wochentag fehlt",IF(C82="","Schicht fehlt",IF(D82="","Rolle fehlt",IF(OR(E82="",F82=""),"Zeit fehlt",IF(G82="","Pause fehlt",IF(H82="","Besetzung fehlt",IF(K82="","Bereich fehlt",IF(L82="","Status fehlt",IF('Parameter'!$B$6="","Dauergrenze fehlt",IF('Parameter'!$B$7="","Besetzungsgrenze fehlt",IF(I82&lt;=0,"Dauer prüfen",IF(I82&gt;'Parameter'!$B$6,"Dauer über Grenze",IF(H82&gt;'Parameter'!$B$7,"Besetzung über Grenze","Ohne Hinweis")))))))))))))))</f>
        <v/>
      </c>
    </row>
    <row r="83" ht="20" customHeight="1">
      <c r="A83" s="24" t="n"/>
      <c r="B83" s="24" t="n"/>
      <c r="C83" s="24" t="n"/>
      <c r="D83" s="24" t="n"/>
      <c r="E83" s="50" t="n"/>
      <c r="F83" s="50" t="n"/>
      <c r="G83" s="51" t="n"/>
      <c r="H83" s="52" t="n"/>
      <c r="I83" s="54">
        <f>IF(OR(E83="",F83="",G83=""),"",IFERROR(MOD(F83-E83,1)*24-G83/60,""))</f>
        <v/>
      </c>
      <c r="J83" s="45">
        <f>IF(OR(I83="",H83=""),"",IFERROR(I83*H83,""))</f>
        <v/>
      </c>
      <c r="K83" s="24" t="n"/>
      <c r="L83" s="24" t="n"/>
      <c r="M83" s="31">
        <f>IF(COUNTA(A83:H83,K83:L83)=0,"",IF(A83="","Kennung fehlt",IF(B83="","Wochentag fehlt",IF(C83="","Schicht fehlt",IF(D83="","Rolle fehlt",IF(OR(E83="",F83=""),"Zeit fehlt",IF(G83="","Pause fehlt",IF(H83="","Besetzung fehlt",IF(K83="","Bereich fehlt",IF(L83="","Status fehlt",IF('Parameter'!$B$6="","Dauergrenze fehlt",IF('Parameter'!$B$7="","Besetzungsgrenze fehlt",IF(I83&lt;=0,"Dauer prüfen",IF(I83&gt;'Parameter'!$B$6,"Dauer über Grenze",IF(H83&gt;'Parameter'!$B$7,"Besetzung über Grenze","Ohne Hinweis")))))))))))))))</f>
        <v/>
      </c>
    </row>
    <row r="84" ht="20" customHeight="1">
      <c r="A84" s="24" t="n"/>
      <c r="B84" s="24" t="n"/>
      <c r="C84" s="24" t="n"/>
      <c r="D84" s="24" t="n"/>
      <c r="E84" s="50" t="n"/>
      <c r="F84" s="50" t="n"/>
      <c r="G84" s="51" t="n"/>
      <c r="H84" s="52" t="n"/>
      <c r="I84" s="53">
        <f>IF(OR(E84="",F84="",G84=""),"",IFERROR(MOD(F84-E84,1)*24-G84/60,""))</f>
        <v/>
      </c>
      <c r="J84" s="48">
        <f>IF(OR(I84="",H84=""),"",IFERROR(I84*H84,""))</f>
        <v/>
      </c>
      <c r="K84" s="24" t="n"/>
      <c r="L84" s="24" t="n"/>
      <c r="M84" s="29">
        <f>IF(COUNTA(A84:H84,K84:L84)=0,"",IF(A84="","Kennung fehlt",IF(B84="","Wochentag fehlt",IF(C84="","Schicht fehlt",IF(D84="","Rolle fehlt",IF(OR(E84="",F84=""),"Zeit fehlt",IF(G84="","Pause fehlt",IF(H84="","Besetzung fehlt",IF(K84="","Bereich fehlt",IF(L84="","Status fehlt",IF('Parameter'!$B$6="","Dauergrenze fehlt",IF('Parameter'!$B$7="","Besetzungsgrenze fehlt",IF(I84&lt;=0,"Dauer prüfen",IF(I84&gt;'Parameter'!$B$6,"Dauer über Grenze",IF(H84&gt;'Parameter'!$B$7,"Besetzung über Grenze","Ohne Hinweis")))))))))))))))</f>
        <v/>
      </c>
    </row>
    <row r="85" ht="20" customHeight="1">
      <c r="A85" s="24" t="n"/>
      <c r="B85" s="24" t="n"/>
      <c r="C85" s="24" t="n"/>
      <c r="D85" s="24" t="n"/>
      <c r="E85" s="50" t="n"/>
      <c r="F85" s="50" t="n"/>
      <c r="G85" s="51" t="n"/>
      <c r="H85" s="52" t="n"/>
      <c r="I85" s="54">
        <f>IF(OR(E85="",F85="",G85=""),"",IFERROR(MOD(F85-E85,1)*24-G85/60,""))</f>
        <v/>
      </c>
      <c r="J85" s="45">
        <f>IF(OR(I85="",H85=""),"",IFERROR(I85*H85,""))</f>
        <v/>
      </c>
      <c r="K85" s="24" t="n"/>
      <c r="L85" s="24" t="n"/>
      <c r="M85" s="31">
        <f>IF(COUNTA(A85:H85,K85:L85)=0,"",IF(A85="","Kennung fehlt",IF(B85="","Wochentag fehlt",IF(C85="","Schicht fehlt",IF(D85="","Rolle fehlt",IF(OR(E85="",F85=""),"Zeit fehlt",IF(G85="","Pause fehlt",IF(H85="","Besetzung fehlt",IF(K85="","Bereich fehlt",IF(L85="","Status fehlt",IF('Parameter'!$B$6="","Dauergrenze fehlt",IF('Parameter'!$B$7="","Besetzungsgrenze fehlt",IF(I85&lt;=0,"Dauer prüfen",IF(I85&gt;'Parameter'!$B$6,"Dauer über Grenze",IF(H85&gt;'Parameter'!$B$7,"Besetzung über Grenze","Ohne Hinweis")))))))))))))))</f>
        <v/>
      </c>
    </row>
    <row r="86" ht="20" customHeight="1">
      <c r="A86" s="24" t="n"/>
      <c r="B86" s="24" t="n"/>
      <c r="C86" s="24" t="n"/>
      <c r="D86" s="24" t="n"/>
      <c r="E86" s="50" t="n"/>
      <c r="F86" s="50" t="n"/>
      <c r="G86" s="51" t="n"/>
      <c r="H86" s="52" t="n"/>
      <c r="I86" s="53">
        <f>IF(OR(E86="",F86="",G86=""),"",IFERROR(MOD(F86-E86,1)*24-G86/60,""))</f>
        <v/>
      </c>
      <c r="J86" s="48">
        <f>IF(OR(I86="",H86=""),"",IFERROR(I86*H86,""))</f>
        <v/>
      </c>
      <c r="K86" s="24" t="n"/>
      <c r="L86" s="24" t="n"/>
      <c r="M86" s="29">
        <f>IF(COUNTA(A86:H86,K86:L86)=0,"",IF(A86="","Kennung fehlt",IF(B86="","Wochentag fehlt",IF(C86="","Schicht fehlt",IF(D86="","Rolle fehlt",IF(OR(E86="",F86=""),"Zeit fehlt",IF(G86="","Pause fehlt",IF(H86="","Besetzung fehlt",IF(K86="","Bereich fehlt",IF(L86="","Status fehlt",IF('Parameter'!$B$6="","Dauergrenze fehlt",IF('Parameter'!$B$7="","Besetzungsgrenze fehlt",IF(I86&lt;=0,"Dauer prüfen",IF(I86&gt;'Parameter'!$B$6,"Dauer über Grenze",IF(H86&gt;'Parameter'!$B$7,"Besetzung über Grenze","Ohne Hinweis")))))))))))))))</f>
        <v/>
      </c>
    </row>
    <row r="87" ht="20" customHeight="1">
      <c r="A87" s="24" t="n"/>
      <c r="B87" s="24" t="n"/>
      <c r="C87" s="24" t="n"/>
      <c r="D87" s="24" t="n"/>
      <c r="E87" s="50" t="n"/>
      <c r="F87" s="50" t="n"/>
      <c r="G87" s="51" t="n"/>
      <c r="H87" s="52" t="n"/>
      <c r="I87" s="54">
        <f>IF(OR(E87="",F87="",G87=""),"",IFERROR(MOD(F87-E87,1)*24-G87/60,""))</f>
        <v/>
      </c>
      <c r="J87" s="45">
        <f>IF(OR(I87="",H87=""),"",IFERROR(I87*H87,""))</f>
        <v/>
      </c>
      <c r="K87" s="24" t="n"/>
      <c r="L87" s="24" t="n"/>
      <c r="M87" s="31">
        <f>IF(COUNTA(A87:H87,K87:L87)=0,"",IF(A87="","Kennung fehlt",IF(B87="","Wochentag fehlt",IF(C87="","Schicht fehlt",IF(D87="","Rolle fehlt",IF(OR(E87="",F87=""),"Zeit fehlt",IF(G87="","Pause fehlt",IF(H87="","Besetzung fehlt",IF(K87="","Bereich fehlt",IF(L87="","Status fehlt",IF('Parameter'!$B$6="","Dauergrenze fehlt",IF('Parameter'!$B$7="","Besetzungsgrenze fehlt",IF(I87&lt;=0,"Dauer prüfen",IF(I87&gt;'Parameter'!$B$6,"Dauer über Grenze",IF(H87&gt;'Parameter'!$B$7,"Besetzung über Grenze","Ohne Hinweis")))))))))))))))</f>
        <v/>
      </c>
    </row>
    <row r="88" ht="20" customHeight="1">
      <c r="A88" s="24" t="n"/>
      <c r="B88" s="24" t="n"/>
      <c r="C88" s="24" t="n"/>
      <c r="D88" s="24" t="n"/>
      <c r="E88" s="50" t="n"/>
      <c r="F88" s="50" t="n"/>
      <c r="G88" s="51" t="n"/>
      <c r="H88" s="52" t="n"/>
      <c r="I88" s="53">
        <f>IF(OR(E88="",F88="",G88=""),"",IFERROR(MOD(F88-E88,1)*24-G88/60,""))</f>
        <v/>
      </c>
      <c r="J88" s="48">
        <f>IF(OR(I88="",H88=""),"",IFERROR(I88*H88,""))</f>
        <v/>
      </c>
      <c r="K88" s="24" t="n"/>
      <c r="L88" s="24" t="n"/>
      <c r="M88" s="29">
        <f>IF(COUNTA(A88:H88,K88:L88)=0,"",IF(A88="","Kennung fehlt",IF(B88="","Wochentag fehlt",IF(C88="","Schicht fehlt",IF(D88="","Rolle fehlt",IF(OR(E88="",F88=""),"Zeit fehlt",IF(G88="","Pause fehlt",IF(H88="","Besetzung fehlt",IF(K88="","Bereich fehlt",IF(L88="","Status fehlt",IF('Parameter'!$B$6="","Dauergrenze fehlt",IF('Parameter'!$B$7="","Besetzungsgrenze fehlt",IF(I88&lt;=0,"Dauer prüfen",IF(I88&gt;'Parameter'!$B$6,"Dauer über Grenze",IF(H88&gt;'Parameter'!$B$7,"Besetzung über Grenze","Ohne Hinweis")))))))))))))))</f>
        <v/>
      </c>
    </row>
    <row r="89" ht="20" customHeight="1">
      <c r="A89" s="24" t="n"/>
      <c r="B89" s="24" t="n"/>
      <c r="C89" s="24" t="n"/>
      <c r="D89" s="24" t="n"/>
      <c r="E89" s="50" t="n"/>
      <c r="F89" s="50" t="n"/>
      <c r="G89" s="51" t="n"/>
      <c r="H89" s="52" t="n"/>
      <c r="I89" s="54">
        <f>IF(OR(E89="",F89="",G89=""),"",IFERROR(MOD(F89-E89,1)*24-G89/60,""))</f>
        <v/>
      </c>
      <c r="J89" s="45">
        <f>IF(OR(I89="",H89=""),"",IFERROR(I89*H89,""))</f>
        <v/>
      </c>
      <c r="K89" s="24" t="n"/>
      <c r="L89" s="24" t="n"/>
      <c r="M89" s="31">
        <f>IF(COUNTA(A89:H89,K89:L89)=0,"",IF(A89="","Kennung fehlt",IF(B89="","Wochentag fehlt",IF(C89="","Schicht fehlt",IF(D89="","Rolle fehlt",IF(OR(E89="",F89=""),"Zeit fehlt",IF(G89="","Pause fehlt",IF(H89="","Besetzung fehlt",IF(K89="","Bereich fehlt",IF(L89="","Status fehlt",IF('Parameter'!$B$6="","Dauergrenze fehlt",IF('Parameter'!$B$7="","Besetzungsgrenze fehlt",IF(I89&lt;=0,"Dauer prüfen",IF(I89&gt;'Parameter'!$B$6,"Dauer über Grenze",IF(H89&gt;'Parameter'!$B$7,"Besetzung über Grenze","Ohne Hinweis")))))))))))))))</f>
        <v/>
      </c>
    </row>
    <row r="90" ht="20" customHeight="1">
      <c r="A90" s="24" t="n"/>
      <c r="B90" s="24" t="n"/>
      <c r="C90" s="24" t="n"/>
      <c r="D90" s="24" t="n"/>
      <c r="E90" s="50" t="n"/>
      <c r="F90" s="50" t="n"/>
      <c r="G90" s="51" t="n"/>
      <c r="H90" s="52" t="n"/>
      <c r="I90" s="53">
        <f>IF(OR(E90="",F90="",G90=""),"",IFERROR(MOD(F90-E90,1)*24-G90/60,""))</f>
        <v/>
      </c>
      <c r="J90" s="48">
        <f>IF(OR(I90="",H90=""),"",IFERROR(I90*H90,""))</f>
        <v/>
      </c>
      <c r="K90" s="24" t="n"/>
      <c r="L90" s="24" t="n"/>
      <c r="M90" s="29">
        <f>IF(COUNTA(A90:H90,K90:L90)=0,"",IF(A90="","Kennung fehlt",IF(B90="","Wochentag fehlt",IF(C90="","Schicht fehlt",IF(D90="","Rolle fehlt",IF(OR(E90="",F90=""),"Zeit fehlt",IF(G90="","Pause fehlt",IF(H90="","Besetzung fehlt",IF(K90="","Bereich fehlt",IF(L90="","Status fehlt",IF('Parameter'!$B$6="","Dauergrenze fehlt",IF('Parameter'!$B$7="","Besetzungsgrenze fehlt",IF(I90&lt;=0,"Dauer prüfen",IF(I90&gt;'Parameter'!$B$6,"Dauer über Grenze",IF(H90&gt;'Parameter'!$B$7,"Besetzung über Grenze","Ohne Hinweis")))))))))))))))</f>
        <v/>
      </c>
    </row>
    <row r="91" ht="20" customHeight="1">
      <c r="A91" s="24" t="n"/>
      <c r="B91" s="24" t="n"/>
      <c r="C91" s="24" t="n"/>
      <c r="D91" s="24" t="n"/>
      <c r="E91" s="50" t="n"/>
      <c r="F91" s="50" t="n"/>
      <c r="G91" s="51" t="n"/>
      <c r="H91" s="52" t="n"/>
      <c r="I91" s="54">
        <f>IF(OR(E91="",F91="",G91=""),"",IFERROR(MOD(F91-E91,1)*24-G91/60,""))</f>
        <v/>
      </c>
      <c r="J91" s="45">
        <f>IF(OR(I91="",H91=""),"",IFERROR(I91*H91,""))</f>
        <v/>
      </c>
      <c r="K91" s="24" t="n"/>
      <c r="L91" s="24" t="n"/>
      <c r="M91" s="31">
        <f>IF(COUNTA(A91:H91,K91:L91)=0,"",IF(A91="","Kennung fehlt",IF(B91="","Wochentag fehlt",IF(C91="","Schicht fehlt",IF(D91="","Rolle fehlt",IF(OR(E91="",F91=""),"Zeit fehlt",IF(G91="","Pause fehlt",IF(H91="","Besetzung fehlt",IF(K91="","Bereich fehlt",IF(L91="","Status fehlt",IF('Parameter'!$B$6="","Dauergrenze fehlt",IF('Parameter'!$B$7="","Besetzungsgrenze fehlt",IF(I91&lt;=0,"Dauer prüfen",IF(I91&gt;'Parameter'!$B$6,"Dauer über Grenze",IF(H91&gt;'Parameter'!$B$7,"Besetzung über Grenze","Ohne Hinweis")))))))))))))))</f>
        <v/>
      </c>
    </row>
    <row r="92" ht="20" customHeight="1">
      <c r="A92" s="24" t="n"/>
      <c r="B92" s="24" t="n"/>
      <c r="C92" s="24" t="n"/>
      <c r="D92" s="24" t="n"/>
      <c r="E92" s="50" t="n"/>
      <c r="F92" s="50" t="n"/>
      <c r="G92" s="51" t="n"/>
      <c r="H92" s="52" t="n"/>
      <c r="I92" s="53">
        <f>IF(OR(E92="",F92="",G92=""),"",IFERROR(MOD(F92-E92,1)*24-G92/60,""))</f>
        <v/>
      </c>
      <c r="J92" s="48">
        <f>IF(OR(I92="",H92=""),"",IFERROR(I92*H92,""))</f>
        <v/>
      </c>
      <c r="K92" s="24" t="n"/>
      <c r="L92" s="24" t="n"/>
      <c r="M92" s="29">
        <f>IF(COUNTA(A92:H92,K92:L92)=0,"",IF(A92="","Kennung fehlt",IF(B92="","Wochentag fehlt",IF(C92="","Schicht fehlt",IF(D92="","Rolle fehlt",IF(OR(E92="",F92=""),"Zeit fehlt",IF(G92="","Pause fehlt",IF(H92="","Besetzung fehlt",IF(K92="","Bereich fehlt",IF(L92="","Status fehlt",IF('Parameter'!$B$6="","Dauergrenze fehlt",IF('Parameter'!$B$7="","Besetzungsgrenze fehlt",IF(I92&lt;=0,"Dauer prüfen",IF(I92&gt;'Parameter'!$B$6,"Dauer über Grenze",IF(H92&gt;'Parameter'!$B$7,"Besetzung über Grenze","Ohne Hinweis")))))))))))))))</f>
        <v/>
      </c>
    </row>
    <row r="93" ht="20" customHeight="1">
      <c r="A93" s="24" t="n"/>
      <c r="B93" s="24" t="n"/>
      <c r="C93" s="24" t="n"/>
      <c r="D93" s="24" t="n"/>
      <c r="E93" s="50" t="n"/>
      <c r="F93" s="50" t="n"/>
      <c r="G93" s="51" t="n"/>
      <c r="H93" s="52" t="n"/>
      <c r="I93" s="54">
        <f>IF(OR(E93="",F93="",G93=""),"",IFERROR(MOD(F93-E93,1)*24-G93/60,""))</f>
        <v/>
      </c>
      <c r="J93" s="45">
        <f>IF(OR(I93="",H93=""),"",IFERROR(I93*H93,""))</f>
        <v/>
      </c>
      <c r="K93" s="24" t="n"/>
      <c r="L93" s="24" t="n"/>
      <c r="M93" s="31">
        <f>IF(COUNTA(A93:H93,K93:L93)=0,"",IF(A93="","Kennung fehlt",IF(B93="","Wochentag fehlt",IF(C93="","Schicht fehlt",IF(D93="","Rolle fehlt",IF(OR(E93="",F93=""),"Zeit fehlt",IF(G93="","Pause fehlt",IF(H93="","Besetzung fehlt",IF(K93="","Bereich fehlt",IF(L93="","Status fehlt",IF('Parameter'!$B$6="","Dauergrenze fehlt",IF('Parameter'!$B$7="","Besetzungsgrenze fehlt",IF(I93&lt;=0,"Dauer prüfen",IF(I93&gt;'Parameter'!$B$6,"Dauer über Grenze",IF(H93&gt;'Parameter'!$B$7,"Besetzung über Grenze","Ohne Hinweis")))))))))))))))</f>
        <v/>
      </c>
    </row>
    <row r="94" ht="20" customHeight="1">
      <c r="A94" s="24" t="n"/>
      <c r="B94" s="24" t="n"/>
      <c r="C94" s="24" t="n"/>
      <c r="D94" s="24" t="n"/>
      <c r="E94" s="50" t="n"/>
      <c r="F94" s="50" t="n"/>
      <c r="G94" s="51" t="n"/>
      <c r="H94" s="52" t="n"/>
      <c r="I94" s="53">
        <f>IF(OR(E94="",F94="",G94=""),"",IFERROR(MOD(F94-E94,1)*24-G94/60,""))</f>
        <v/>
      </c>
      <c r="J94" s="48">
        <f>IF(OR(I94="",H94=""),"",IFERROR(I94*H94,""))</f>
        <v/>
      </c>
      <c r="K94" s="24" t="n"/>
      <c r="L94" s="24" t="n"/>
      <c r="M94" s="29">
        <f>IF(COUNTA(A94:H94,K94:L94)=0,"",IF(A94="","Kennung fehlt",IF(B94="","Wochentag fehlt",IF(C94="","Schicht fehlt",IF(D94="","Rolle fehlt",IF(OR(E94="",F94=""),"Zeit fehlt",IF(G94="","Pause fehlt",IF(H94="","Besetzung fehlt",IF(K94="","Bereich fehlt",IF(L94="","Status fehlt",IF('Parameter'!$B$6="","Dauergrenze fehlt",IF('Parameter'!$B$7="","Besetzungsgrenze fehlt",IF(I94&lt;=0,"Dauer prüfen",IF(I94&gt;'Parameter'!$B$6,"Dauer über Grenze",IF(H94&gt;'Parameter'!$B$7,"Besetzung über Grenze","Ohne Hinweis")))))))))))))))</f>
        <v/>
      </c>
    </row>
    <row r="95" ht="20" customHeight="1">
      <c r="A95" s="24" t="n"/>
      <c r="B95" s="24" t="n"/>
      <c r="C95" s="24" t="n"/>
      <c r="D95" s="24" t="n"/>
      <c r="E95" s="50" t="n"/>
      <c r="F95" s="50" t="n"/>
      <c r="G95" s="51" t="n"/>
      <c r="H95" s="52" t="n"/>
      <c r="I95" s="54">
        <f>IF(OR(E95="",F95="",G95=""),"",IFERROR(MOD(F95-E95,1)*24-G95/60,""))</f>
        <v/>
      </c>
      <c r="J95" s="45">
        <f>IF(OR(I95="",H95=""),"",IFERROR(I95*H95,""))</f>
        <v/>
      </c>
      <c r="K95" s="24" t="n"/>
      <c r="L95" s="24" t="n"/>
      <c r="M95" s="31">
        <f>IF(COUNTA(A95:H95,K95:L95)=0,"",IF(A95="","Kennung fehlt",IF(B95="","Wochentag fehlt",IF(C95="","Schicht fehlt",IF(D95="","Rolle fehlt",IF(OR(E95="",F95=""),"Zeit fehlt",IF(G95="","Pause fehlt",IF(H95="","Besetzung fehlt",IF(K95="","Bereich fehlt",IF(L95="","Status fehlt",IF('Parameter'!$B$6="","Dauergrenze fehlt",IF('Parameter'!$B$7="","Besetzungsgrenze fehlt",IF(I95&lt;=0,"Dauer prüfen",IF(I95&gt;'Parameter'!$B$6,"Dauer über Grenze",IF(H95&gt;'Parameter'!$B$7,"Besetzung über Grenze","Ohne Hinweis")))))))))))))))</f>
        <v/>
      </c>
    </row>
    <row r="96" ht="20" customHeight="1">
      <c r="A96" s="24" t="n"/>
      <c r="B96" s="24" t="n"/>
      <c r="C96" s="24" t="n"/>
      <c r="D96" s="24" t="n"/>
      <c r="E96" s="50" t="n"/>
      <c r="F96" s="50" t="n"/>
      <c r="G96" s="51" t="n"/>
      <c r="H96" s="52" t="n"/>
      <c r="I96" s="53">
        <f>IF(OR(E96="",F96="",G96=""),"",IFERROR(MOD(F96-E96,1)*24-G96/60,""))</f>
        <v/>
      </c>
      <c r="J96" s="48">
        <f>IF(OR(I96="",H96=""),"",IFERROR(I96*H96,""))</f>
        <v/>
      </c>
      <c r="K96" s="24" t="n"/>
      <c r="L96" s="24" t="n"/>
      <c r="M96" s="29">
        <f>IF(COUNTA(A96:H96,K96:L96)=0,"",IF(A96="","Kennung fehlt",IF(B96="","Wochentag fehlt",IF(C96="","Schicht fehlt",IF(D96="","Rolle fehlt",IF(OR(E96="",F96=""),"Zeit fehlt",IF(G96="","Pause fehlt",IF(H96="","Besetzung fehlt",IF(K96="","Bereich fehlt",IF(L96="","Status fehlt",IF('Parameter'!$B$6="","Dauergrenze fehlt",IF('Parameter'!$B$7="","Besetzungsgrenze fehlt",IF(I96&lt;=0,"Dauer prüfen",IF(I96&gt;'Parameter'!$B$6,"Dauer über Grenze",IF(H96&gt;'Parameter'!$B$7,"Besetzung über Grenze","Ohne Hinweis")))))))))))))))</f>
        <v/>
      </c>
    </row>
    <row r="97" ht="20" customHeight="1">
      <c r="A97" s="24" t="n"/>
      <c r="B97" s="24" t="n"/>
      <c r="C97" s="24" t="n"/>
      <c r="D97" s="24" t="n"/>
      <c r="E97" s="50" t="n"/>
      <c r="F97" s="50" t="n"/>
      <c r="G97" s="51" t="n"/>
      <c r="H97" s="52" t="n"/>
      <c r="I97" s="54">
        <f>IF(OR(E97="",F97="",G97=""),"",IFERROR(MOD(F97-E97,1)*24-G97/60,""))</f>
        <v/>
      </c>
      <c r="J97" s="45">
        <f>IF(OR(I97="",H97=""),"",IFERROR(I97*H97,""))</f>
        <v/>
      </c>
      <c r="K97" s="24" t="n"/>
      <c r="L97" s="24" t="n"/>
      <c r="M97" s="31">
        <f>IF(COUNTA(A97:H97,K97:L97)=0,"",IF(A97="","Kennung fehlt",IF(B97="","Wochentag fehlt",IF(C97="","Schicht fehlt",IF(D97="","Rolle fehlt",IF(OR(E97="",F97=""),"Zeit fehlt",IF(G97="","Pause fehlt",IF(H97="","Besetzung fehlt",IF(K97="","Bereich fehlt",IF(L97="","Status fehlt",IF('Parameter'!$B$6="","Dauergrenze fehlt",IF('Parameter'!$B$7="","Besetzungsgrenze fehlt",IF(I97&lt;=0,"Dauer prüfen",IF(I97&gt;'Parameter'!$B$6,"Dauer über Grenze",IF(H97&gt;'Parameter'!$B$7,"Besetzung über Grenze","Ohne Hinweis")))))))))))))))</f>
        <v/>
      </c>
    </row>
    <row r="98" ht="20" customHeight="1">
      <c r="A98" s="24" t="n"/>
      <c r="B98" s="24" t="n"/>
      <c r="C98" s="24" t="n"/>
      <c r="D98" s="24" t="n"/>
      <c r="E98" s="50" t="n"/>
      <c r="F98" s="50" t="n"/>
      <c r="G98" s="51" t="n"/>
      <c r="H98" s="52" t="n"/>
      <c r="I98" s="53">
        <f>IF(OR(E98="",F98="",G98=""),"",IFERROR(MOD(F98-E98,1)*24-G98/60,""))</f>
        <v/>
      </c>
      <c r="J98" s="48">
        <f>IF(OR(I98="",H98=""),"",IFERROR(I98*H98,""))</f>
        <v/>
      </c>
      <c r="K98" s="24" t="n"/>
      <c r="L98" s="24" t="n"/>
      <c r="M98" s="29">
        <f>IF(COUNTA(A98:H98,K98:L98)=0,"",IF(A98="","Kennung fehlt",IF(B98="","Wochentag fehlt",IF(C98="","Schicht fehlt",IF(D98="","Rolle fehlt",IF(OR(E98="",F98=""),"Zeit fehlt",IF(G98="","Pause fehlt",IF(H98="","Besetzung fehlt",IF(K98="","Bereich fehlt",IF(L98="","Status fehlt",IF('Parameter'!$B$6="","Dauergrenze fehlt",IF('Parameter'!$B$7="","Besetzungsgrenze fehlt",IF(I98&lt;=0,"Dauer prüfen",IF(I98&gt;'Parameter'!$B$6,"Dauer über Grenze",IF(H98&gt;'Parameter'!$B$7,"Besetzung über Grenze","Ohne Hinweis")))))))))))))))</f>
        <v/>
      </c>
    </row>
    <row r="99" ht="20" customHeight="1">
      <c r="A99" s="24" t="n"/>
      <c r="B99" s="24" t="n"/>
      <c r="C99" s="24" t="n"/>
      <c r="D99" s="24" t="n"/>
      <c r="E99" s="50" t="n"/>
      <c r="F99" s="50" t="n"/>
      <c r="G99" s="51" t="n"/>
      <c r="H99" s="52" t="n"/>
      <c r="I99" s="54">
        <f>IF(OR(E99="",F99="",G99=""),"",IFERROR(MOD(F99-E99,1)*24-G99/60,""))</f>
        <v/>
      </c>
      <c r="J99" s="45">
        <f>IF(OR(I99="",H99=""),"",IFERROR(I99*H99,""))</f>
        <v/>
      </c>
      <c r="K99" s="24" t="n"/>
      <c r="L99" s="24" t="n"/>
      <c r="M99" s="31">
        <f>IF(COUNTA(A99:H99,K99:L99)=0,"",IF(A99="","Kennung fehlt",IF(B99="","Wochentag fehlt",IF(C99="","Schicht fehlt",IF(D99="","Rolle fehlt",IF(OR(E99="",F99=""),"Zeit fehlt",IF(G99="","Pause fehlt",IF(H99="","Besetzung fehlt",IF(K99="","Bereich fehlt",IF(L99="","Status fehlt",IF('Parameter'!$B$6="","Dauergrenze fehlt",IF('Parameter'!$B$7="","Besetzungsgrenze fehlt",IF(I99&lt;=0,"Dauer prüfen",IF(I99&gt;'Parameter'!$B$6,"Dauer über Grenze",IF(H99&gt;'Parameter'!$B$7,"Besetzung über Grenze","Ohne Hinweis")))))))))))))))</f>
        <v/>
      </c>
    </row>
    <row r="100" ht="20" customHeight="1">
      <c r="A100" s="24" t="n"/>
      <c r="B100" s="24" t="n"/>
      <c r="C100" s="24" t="n"/>
      <c r="D100" s="24" t="n"/>
      <c r="E100" s="50" t="n"/>
      <c r="F100" s="50" t="n"/>
      <c r="G100" s="51" t="n"/>
      <c r="H100" s="52" t="n"/>
      <c r="I100" s="53">
        <f>IF(OR(E100="",F100="",G100=""),"",IFERROR(MOD(F100-E100,1)*24-G100/60,""))</f>
        <v/>
      </c>
      <c r="J100" s="48">
        <f>IF(OR(I100="",H100=""),"",IFERROR(I100*H100,""))</f>
        <v/>
      </c>
      <c r="K100" s="24" t="n"/>
      <c r="L100" s="24" t="n"/>
      <c r="M100" s="29">
        <f>IF(COUNTA(A100:H100,K100:L100)=0,"",IF(A100="","Kennung fehlt",IF(B100="","Wochentag fehlt",IF(C100="","Schicht fehlt",IF(D100="","Rolle fehlt",IF(OR(E100="",F100=""),"Zeit fehlt",IF(G100="","Pause fehlt",IF(H100="","Besetzung fehlt",IF(K100="","Bereich fehlt",IF(L100="","Status fehlt",IF('Parameter'!$B$6="","Dauergrenze fehlt",IF('Parameter'!$B$7="","Besetzungsgrenze fehlt",IF(I100&lt;=0,"Dauer prüfen",IF(I100&gt;'Parameter'!$B$6,"Dauer über Grenze",IF(H100&gt;'Parameter'!$B$7,"Besetzung über Grenze","Ohne Hinweis")))))))))))))))</f>
        <v/>
      </c>
    </row>
    <row r="101" ht="20" customHeight="1">
      <c r="A101" s="24" t="n"/>
      <c r="B101" s="24" t="n"/>
      <c r="C101" s="24" t="n"/>
      <c r="D101" s="24" t="n"/>
      <c r="E101" s="50" t="n"/>
      <c r="F101" s="50" t="n"/>
      <c r="G101" s="51" t="n"/>
      <c r="H101" s="52" t="n"/>
      <c r="I101" s="54">
        <f>IF(OR(E101="",F101="",G101=""),"",IFERROR(MOD(F101-E101,1)*24-G101/60,""))</f>
        <v/>
      </c>
      <c r="J101" s="45">
        <f>IF(OR(I101="",H101=""),"",IFERROR(I101*H101,""))</f>
        <v/>
      </c>
      <c r="K101" s="24" t="n"/>
      <c r="L101" s="24" t="n"/>
      <c r="M101" s="31">
        <f>IF(COUNTA(A101:H101,K101:L101)=0,"",IF(A101="","Kennung fehlt",IF(B101="","Wochentag fehlt",IF(C101="","Schicht fehlt",IF(D101="","Rolle fehlt",IF(OR(E101="",F101=""),"Zeit fehlt",IF(G101="","Pause fehlt",IF(H101="","Besetzung fehlt",IF(K101="","Bereich fehlt",IF(L101="","Status fehlt",IF('Parameter'!$B$6="","Dauergrenze fehlt",IF('Parameter'!$B$7="","Besetzungsgrenze fehlt",IF(I101&lt;=0,"Dauer prüfen",IF(I101&gt;'Parameter'!$B$6,"Dauer über Grenze",IF(H101&gt;'Parameter'!$B$7,"Besetzung über Grenze","Ohne Hinweis")))))))))))))))</f>
        <v/>
      </c>
    </row>
    <row r="102" ht="20" customHeight="1">
      <c r="A102" s="24" t="n"/>
      <c r="B102" s="24" t="n"/>
      <c r="C102" s="24" t="n"/>
      <c r="D102" s="24" t="n"/>
      <c r="E102" s="50" t="n"/>
      <c r="F102" s="50" t="n"/>
      <c r="G102" s="51" t="n"/>
      <c r="H102" s="52" t="n"/>
      <c r="I102" s="53">
        <f>IF(OR(E102="",F102="",G102=""),"",IFERROR(MOD(F102-E102,1)*24-G102/60,""))</f>
        <v/>
      </c>
      <c r="J102" s="48">
        <f>IF(OR(I102="",H102=""),"",IFERROR(I102*H102,""))</f>
        <v/>
      </c>
      <c r="K102" s="24" t="n"/>
      <c r="L102" s="24" t="n"/>
      <c r="M102" s="29">
        <f>IF(COUNTA(A102:H102,K102:L102)=0,"",IF(A102="","Kennung fehlt",IF(B102="","Wochentag fehlt",IF(C102="","Schicht fehlt",IF(D102="","Rolle fehlt",IF(OR(E102="",F102=""),"Zeit fehlt",IF(G102="","Pause fehlt",IF(H102="","Besetzung fehlt",IF(K102="","Bereich fehlt",IF(L102="","Status fehlt",IF('Parameter'!$B$6="","Dauergrenze fehlt",IF('Parameter'!$B$7="","Besetzungsgrenze fehlt",IF(I102&lt;=0,"Dauer prüfen",IF(I102&gt;'Parameter'!$B$6,"Dauer über Grenze",IF(H102&gt;'Parameter'!$B$7,"Besetzung über Grenze","Ohne Hinweis")))))))))))))))</f>
        <v/>
      </c>
    </row>
    <row r="103" ht="20" customHeight="1">
      <c r="A103" s="24" t="n"/>
      <c r="B103" s="24" t="n"/>
      <c r="C103" s="24" t="n"/>
      <c r="D103" s="24" t="n"/>
      <c r="E103" s="50" t="n"/>
      <c r="F103" s="50" t="n"/>
      <c r="G103" s="51" t="n"/>
      <c r="H103" s="52" t="n"/>
      <c r="I103" s="54">
        <f>IF(OR(E103="",F103="",G103=""),"",IFERROR(MOD(F103-E103,1)*24-G103/60,""))</f>
        <v/>
      </c>
      <c r="J103" s="45">
        <f>IF(OR(I103="",H103=""),"",IFERROR(I103*H103,""))</f>
        <v/>
      </c>
      <c r="K103" s="24" t="n"/>
      <c r="L103" s="24" t="n"/>
      <c r="M103" s="31">
        <f>IF(COUNTA(A103:H103,K103:L103)=0,"",IF(A103="","Kennung fehlt",IF(B103="","Wochentag fehlt",IF(C103="","Schicht fehlt",IF(D103="","Rolle fehlt",IF(OR(E103="",F103=""),"Zeit fehlt",IF(G103="","Pause fehlt",IF(H103="","Besetzung fehlt",IF(K103="","Bereich fehlt",IF(L103="","Status fehlt",IF('Parameter'!$B$6="","Dauergrenze fehlt",IF('Parameter'!$B$7="","Besetzungsgrenze fehlt",IF(I103&lt;=0,"Dauer prüfen",IF(I103&gt;'Parameter'!$B$6,"Dauer über Grenze",IF(H103&gt;'Parameter'!$B$7,"Besetzung über Grenze","Ohne Hinweis")))))))))))))))</f>
        <v/>
      </c>
    </row>
    <row r="104" ht="20" customHeight="1">
      <c r="A104" s="24" t="n"/>
      <c r="B104" s="24" t="n"/>
      <c r="C104" s="24" t="n"/>
      <c r="D104" s="24" t="n"/>
      <c r="E104" s="50" t="n"/>
      <c r="F104" s="50" t="n"/>
      <c r="G104" s="51" t="n"/>
      <c r="H104" s="52" t="n"/>
      <c r="I104" s="53">
        <f>IF(OR(E104="",F104="",G104=""),"",IFERROR(MOD(F104-E104,1)*24-G104/60,""))</f>
        <v/>
      </c>
      <c r="J104" s="48">
        <f>IF(OR(I104="",H104=""),"",IFERROR(I104*H104,""))</f>
        <v/>
      </c>
      <c r="K104" s="24" t="n"/>
      <c r="L104" s="24" t="n"/>
      <c r="M104" s="29">
        <f>IF(COUNTA(A104:H104,K104:L104)=0,"",IF(A104="","Kennung fehlt",IF(B104="","Wochentag fehlt",IF(C104="","Schicht fehlt",IF(D104="","Rolle fehlt",IF(OR(E104="",F104=""),"Zeit fehlt",IF(G104="","Pause fehlt",IF(H104="","Besetzung fehlt",IF(K104="","Bereich fehlt",IF(L104="","Status fehlt",IF('Parameter'!$B$6="","Dauergrenze fehlt",IF('Parameter'!$B$7="","Besetzungsgrenze fehlt",IF(I104&lt;=0,"Dauer prüfen",IF(I104&gt;'Parameter'!$B$6,"Dauer über Grenze",IF(H104&gt;'Parameter'!$B$7,"Besetzung über Grenze","Ohne Hinweis")))))))))))))))</f>
        <v/>
      </c>
    </row>
    <row r="105" ht="20" customHeight="1">
      <c r="A105" s="24" t="n"/>
      <c r="B105" s="24" t="n"/>
      <c r="C105" s="24" t="n"/>
      <c r="D105" s="24" t="n"/>
      <c r="E105" s="50" t="n"/>
      <c r="F105" s="50" t="n"/>
      <c r="G105" s="51" t="n"/>
      <c r="H105" s="52" t="n"/>
      <c r="I105" s="54">
        <f>IF(OR(E105="",F105="",G105=""),"",IFERROR(MOD(F105-E105,1)*24-G105/60,""))</f>
        <v/>
      </c>
      <c r="J105" s="45">
        <f>IF(OR(I105="",H105=""),"",IFERROR(I105*H105,""))</f>
        <v/>
      </c>
      <c r="K105" s="24" t="n"/>
      <c r="L105" s="24" t="n"/>
      <c r="M105" s="31">
        <f>IF(COUNTA(A105:H105,K105:L105)=0,"",IF(A105="","Kennung fehlt",IF(B105="","Wochentag fehlt",IF(C105="","Schicht fehlt",IF(D105="","Rolle fehlt",IF(OR(E105="",F105=""),"Zeit fehlt",IF(G105="","Pause fehlt",IF(H105="","Besetzung fehlt",IF(K105="","Bereich fehlt",IF(L105="","Status fehlt",IF('Parameter'!$B$6="","Dauergrenze fehlt",IF('Parameter'!$B$7="","Besetzungsgrenze fehlt",IF(I105&lt;=0,"Dauer prüfen",IF(I105&gt;'Parameter'!$B$6,"Dauer über Grenze",IF(H105&gt;'Parameter'!$B$7,"Besetzung über Grenze","Ohne Hinweis")))))))))))))))</f>
        <v/>
      </c>
    </row>
  </sheetData>
  <autoFilter ref="A5:M105"/>
  <mergeCells count="1">
    <mergeCell ref="A1:M1"/>
  </mergeCells>
  <conditionalFormatting sqref="M6:M105">
    <cfRule type="expression" priority="1" dxfId="0">
      <formula>AND($A6&lt;&gt;"",$M6&lt;&gt;"",$M6&lt;&gt;"Ohne Hinweis")</formula>
    </cfRule>
    <cfRule type="expression" priority="2" dxfId="1">
      <formula>$M6="Ohne Hinweis"</formula>
    </cfRule>
  </conditionalFormatting>
  <conditionalFormatting sqref="H6:H105">
    <cfRule type="expression" priority="3" dxfId="0">
      <formula>AND($H6&lt;&gt;"",$H6&gt;'Parameter'!$B$7)</formula>
    </cfRule>
  </conditionalFormatting>
  <conditionalFormatting sqref="I6:I105">
    <cfRule type="expression" priority="4" dxfId="0">
      <formula>AND($I6&lt;&gt;"",$I6&gt;'Parameter'!$B$6)</formula>
    </cfRule>
  </conditionalFormatting>
  <conditionalFormatting sqref="A6:A105">
    <cfRule type="expression" priority="5" dxfId="0">
      <formula>AND(A6="",COUNTA($B6:$H6,$K6:$L6)&gt;0)</formula>
    </cfRule>
  </conditionalFormatting>
  <conditionalFormatting sqref="B6:H105">
    <cfRule type="expression" priority="6" dxfId="0">
      <formula>AND($A6&lt;&gt;"",B6="")</formula>
    </cfRule>
  </conditionalFormatting>
  <conditionalFormatting sqref="K6:L105">
    <cfRule type="expression" priority="7" dxfId="0">
      <formula>AND($A6&lt;&gt;"",K6="")</formula>
    </cfRule>
  </conditionalFormatting>
  <dataValidations count="8">
    <dataValidation sqref="B6:B105" showErrorMessage="1" showInputMessage="1" allowBlank="1" errorTitle="Wochentag prüfen" error="Bitte einen Wochentag aus der Parameterliste auswählen." promptTitle="Wochentag" prompt="Auswahl aus der Liste im Blatt Parameter." type="list" errorStyle="stop">
      <formula1>'Parameter'!$D$4:$D$10</formula1>
    </dataValidation>
    <dataValidation sqref="C6:C105" showErrorMessage="1" showInputMessage="1" allowBlank="1" errorTitle="Schicht prüfen" error="Bitte eine Schicht aus der Parameterliste auswählen." type="list" errorStyle="stop">
      <formula1>'Parameter'!$E$4:$E$8</formula1>
    </dataValidation>
    <dataValidation sqref="D6:D105" showErrorMessage="1" showInputMessage="1" allowBlank="1" errorTitle="Rolle prüfen" error="Bitte eine Rolle aus der Parameterliste auswählen." type="list" errorStyle="stop">
      <formula1>'Parameter'!$F$4:$F$9</formula1>
    </dataValidation>
    <dataValidation sqref="E6:F105" showErrorMessage="1" showInputMessage="1" allowBlank="1" errorTitle="Uhrzeit prüfen" error="Bitte eine gültige Uhrzeit zwischen 00:00 und 23:59 eingeben." type="time" errorStyle="stop" operator="between">
      <formula1>0</formula1>
      <formula2>0.9999884259</formula2>
    </dataValidation>
    <dataValidation sqref="G6:G105" showErrorMessage="1" showInputMessage="1" allowBlank="1" errorTitle="Pause prüfen" error="Bitte ganze Pausenminuten zwischen 0 und 240 eingeben." type="whole" errorStyle="stop" operator="between">
      <formula1>0</formula1>
      <formula2>240</formula2>
    </dataValidation>
    <dataValidation sqref="H6:H105" showErrorMessage="1" showInputMessage="1" allowBlank="1" errorTitle="Sollbesetzung prüfen" error="Bitte eine ganze Personenzahl zwischen 1 und 50 eingeben." type="whole" errorStyle="stop" operator="between">
      <formula1>1</formula1>
      <formula2>50</formula2>
    </dataValidation>
    <dataValidation sqref="K6:K105" showErrorMessage="1" showInputMessage="1" allowBlank="1" errorTitle="Bereich prüfen" error="Bitte einen Bereich aus der Parameterliste auswählen." type="list" errorStyle="stop">
      <formula1>'Parameter'!$G$4:$G$8</formula1>
    </dataValidation>
    <dataValidation sqref="L6:L105" showErrorMessage="1" showInputMessage="1" allowBlank="1" errorTitle="Status prüfen" error="Bitte einen Status aus der Parameterliste auswählen." type="list" errorStyle="stop">
      <formula1>'Parameter'!$H$4:$H$6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/>
  </sheetPr>
  <dimension ref="A1:H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7" customWidth="1" min="3" max="3"/>
    <col width="16" customWidth="1" min="4" max="4"/>
    <col width="16" customWidth="1" min="5" max="5"/>
    <col width="19" customWidth="1" min="6" max="6"/>
    <col width="18" customWidth="1" min="7" max="7"/>
    <col width="15" customWidth="1" min="8" max="8"/>
  </cols>
  <sheetData>
    <row r="1" ht="28" customHeight="1">
      <c r="A1" s="1" t="inlineStr">
        <is>
          <t>Parameter für das Schichtmodell</t>
        </is>
      </c>
      <c r="B1" s="38" t="n"/>
      <c r="C1" s="38" t="n"/>
      <c r="D1" s="38" t="n"/>
      <c r="E1" s="38" t="n"/>
      <c r="F1" s="38" t="n"/>
      <c r="G1" s="38" t="n"/>
      <c r="H1" s="39" t="n"/>
    </row>
    <row r="2" ht="31" customHeight="1">
      <c r="A2" s="3" t="inlineStr">
        <is>
          <t>Gelbe Zellen sind veränderbare Annahmen oder Listen. Die Werte sind keine verbindlichen Vorgaben.</t>
        </is>
      </c>
    </row>
    <row r="3" ht="30" customHeight="1">
      <c r="A3" s="12" t="inlineStr">
        <is>
          <t>Parameter</t>
        </is>
      </c>
      <c r="B3" s="12" t="inlineStr">
        <is>
          <t>Wert</t>
        </is>
      </c>
      <c r="C3" s="12" t="inlineStr">
        <is>
          <t>Einheit / Verwendung</t>
        </is>
      </c>
      <c r="D3" s="12" t="inlineStr">
        <is>
          <t>Wochentage</t>
        </is>
      </c>
      <c r="E3" s="12" t="inlineStr">
        <is>
          <t>Schichten</t>
        </is>
      </c>
      <c r="F3" s="12" t="inlineStr">
        <is>
          <t>Rollen</t>
        </is>
      </c>
      <c r="G3" s="12" t="inlineStr">
        <is>
          <t>Bereiche</t>
        </is>
      </c>
      <c r="H3" s="12" t="inlineStr">
        <is>
          <t>Status</t>
        </is>
      </c>
    </row>
    <row r="4">
      <c r="A4" s="29" t="inlineStr">
        <is>
          <t>Modell gültig ab</t>
        </is>
      </c>
      <c r="B4" s="55" t="n">
        <v>46272</v>
      </c>
      <c r="C4" s="29" t="inlineStr">
        <is>
          <t>Datum</t>
        </is>
      </c>
      <c r="D4" s="33" t="inlineStr">
        <is>
          <t>Montag</t>
        </is>
      </c>
      <c r="E4" s="33" t="inlineStr">
        <is>
          <t>Früh</t>
        </is>
      </c>
      <c r="F4" s="33" t="inlineStr">
        <is>
          <t>Service</t>
        </is>
      </c>
      <c r="G4" s="33" t="inlineStr">
        <is>
          <t>Gastraum</t>
        </is>
      </c>
      <c r="H4" s="33" t="inlineStr">
        <is>
          <t>Aktiv</t>
        </is>
      </c>
    </row>
    <row r="5">
      <c r="A5" s="31" t="inlineStr">
        <is>
          <t>Modell gültig bis</t>
        </is>
      </c>
      <c r="B5" s="55" t="n">
        <v>46355</v>
      </c>
      <c r="C5" s="31" t="inlineStr">
        <is>
          <t>Datum</t>
        </is>
      </c>
      <c r="D5" s="33" t="inlineStr">
        <is>
          <t>Dienstag</t>
        </is>
      </c>
      <c r="E5" s="33" t="inlineStr">
        <is>
          <t>Vormittag</t>
        </is>
      </c>
      <c r="F5" s="33" t="inlineStr">
        <is>
          <t>Küche</t>
        </is>
      </c>
      <c r="G5" s="33" t="inlineStr">
        <is>
          <t>Küche</t>
        </is>
      </c>
      <c r="H5" s="33" t="inlineStr">
        <is>
          <t>Entwurf</t>
        </is>
      </c>
    </row>
    <row r="6">
      <c r="A6" s="29" t="inlineStr">
        <is>
          <t>Warnschwelle Schichtdauer</t>
        </is>
      </c>
      <c r="B6" s="56" t="n">
        <v>10</v>
      </c>
      <c r="C6" s="29" t="inlineStr">
        <is>
          <t>Stunden je Einsatz</t>
        </is>
      </c>
      <c r="D6" s="33" t="inlineStr">
        <is>
          <t>Mittwoch</t>
        </is>
      </c>
      <c r="E6" s="33" t="inlineStr">
        <is>
          <t>Mittag</t>
        </is>
      </c>
      <c r="F6" s="33" t="inlineStr">
        <is>
          <t>Bar</t>
        </is>
      </c>
      <c r="G6" s="33" t="inlineStr">
        <is>
          <t>Bar</t>
        </is>
      </c>
      <c r="H6" s="33" t="inlineStr">
        <is>
          <t>Inaktiv</t>
        </is>
      </c>
    </row>
    <row r="7">
      <c r="A7" s="31" t="inlineStr">
        <is>
          <t>Warnschwelle Sollbesetzung</t>
        </is>
      </c>
      <c r="B7" s="57" t="n">
        <v>12</v>
      </c>
      <c r="C7" s="31" t="inlineStr">
        <is>
          <t>Personen je Modellzeile</t>
        </is>
      </c>
      <c r="D7" s="33" t="inlineStr">
        <is>
          <t>Donnerstag</t>
        </is>
      </c>
      <c r="E7" s="33" t="inlineStr">
        <is>
          <t>Abend</t>
        </is>
      </c>
      <c r="F7" s="33" t="inlineStr">
        <is>
          <t>Spülküche</t>
        </is>
      </c>
      <c r="G7" s="33" t="inlineStr">
        <is>
          <t>Terrasse</t>
        </is>
      </c>
      <c r="H7" s="31" t="n"/>
    </row>
    <row r="8">
      <c r="A8" s="29" t="inlineStr">
        <is>
          <t>Wochenziel Personenstunden</t>
        </is>
      </c>
      <c r="B8" s="56" t="n">
        <v>240</v>
      </c>
      <c r="C8" s="29" t="inlineStr">
        <is>
          <t>Stunden; frei anpassbar</t>
        </is>
      </c>
      <c r="D8" s="33" t="inlineStr">
        <is>
          <t>Freitag</t>
        </is>
      </c>
      <c r="E8" s="33" t="inlineStr">
        <is>
          <t>Nacht</t>
        </is>
      </c>
      <c r="F8" s="33" t="inlineStr">
        <is>
          <t>Reinigung</t>
        </is>
      </c>
      <c r="G8" s="33" t="inlineStr">
        <is>
          <t>Nebenräume</t>
        </is>
      </c>
      <c r="H8" s="29" t="n"/>
    </row>
    <row r="9">
      <c r="A9" s="31" t="n"/>
      <c r="B9" s="31" t="n"/>
      <c r="C9" s="31" t="n"/>
      <c r="D9" s="33" t="inlineStr">
        <is>
          <t>Samstag</t>
        </is>
      </c>
      <c r="E9" s="31" t="n"/>
      <c r="F9" s="33" t="inlineStr">
        <is>
          <t>Schichtleitung</t>
        </is>
      </c>
      <c r="G9" s="31" t="n"/>
      <c r="H9" s="31" t="n"/>
    </row>
    <row r="10">
      <c r="A10" s="29" t="n"/>
      <c r="B10" s="29" t="n"/>
      <c r="C10" s="29" t="n"/>
      <c r="D10" s="33" t="inlineStr">
        <is>
          <t>Sonntag</t>
        </is>
      </c>
      <c r="E10" s="29" t="n"/>
      <c r="F10" s="29" t="n"/>
      <c r="G10" s="29" t="n"/>
      <c r="H10" s="29" t="n"/>
    </row>
  </sheetData>
  <mergeCells count="1">
    <mergeCell ref="A1:H1"/>
  </mergeCells>
  <conditionalFormatting sqref="B5">
    <cfRule type="expression" priority="1" dxfId="0">
      <formula>AND($B$4&lt;&gt;"",$B$5&lt;&gt;"",$B$5&lt;$B$4)</formula>
    </cfRule>
  </conditionalFormatting>
  <dataValidations count="4">
    <dataValidation sqref="B4:B5" showErrorMessage="1" showInputMessage="1" allowBlank="0" errorTitle="Datum prüfen" error="Bitte ein gültiges Datum im vorgesehenen Zeitraum eingeben. Das Enddatum darf nicht vor dem Startdatum liegen." type="custom" errorStyle="stop">
      <formula1>=AND(ISNUMBER(B4),B4&gt;=DATE(YEAR(TODAY())-1,1,1),B4&lt;=DATE(YEAR(TODAY())+2,12,31),OR(ROW()=4,B4&gt;=$B$4))</formula1>
    </dataValidation>
    <dataValidation sqref="B6" showErrorMessage="1" showInputMessage="1" allowBlank="0" errorTitle="Schwelle prüfen" error="Bitte eine Schichtdauer zwischen 1 und 24 Stunden eingeben." type="decimal" errorStyle="stop" operator="between">
      <formula1>1</formula1>
      <formula2>24</formula2>
    </dataValidation>
    <dataValidation sqref="B7" showErrorMessage="1" showInputMessage="1" allowBlank="0" errorTitle="Schwelle prüfen" error="Bitte eine ganze Personenzahl zwischen 1 und 50 eingeben." type="whole" errorStyle="stop" operator="between">
      <formula1>1</formula1>
      <formula2>50</formula2>
    </dataValidation>
    <dataValidation sqref="B8" showErrorMessage="1" showInputMessage="1" allowBlank="0" errorTitle="Wochenziel prüfen" error="Bitte ein Wochenziel zwischen 0 und 10.000 Stunden eingeben." type="decimal" errorStyle="stop" operator="between">
      <formula1>0</formula1>
      <formula2>10000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F6B4F"/>
    <outlinePr summaryBelow="1" summaryRight="1"/>
    <pageSetUpPr/>
  </sheetPr>
  <dimension ref="A1:F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51" customWidth="1" min="2" max="2"/>
    <col width="34" customWidth="1" min="3" max="3"/>
    <col width="36" customWidth="1" min="4" max="4"/>
    <col width="24" customWidth="1" min="5" max="5"/>
    <col width="43" customWidth="1" min="6" max="6"/>
  </cols>
  <sheetData>
    <row r="1" ht="28" customHeight="1">
      <c r="A1" s="1" t="inlineStr">
        <is>
          <t>Hinweise zur Nutzung und Prüfung</t>
        </is>
      </c>
      <c r="B1" s="38" t="n"/>
      <c r="C1" s="38" t="n"/>
      <c r="D1" s="38" t="n"/>
      <c r="E1" s="38" t="n"/>
      <c r="F1" s="39" t="n"/>
    </row>
    <row r="2" ht="31" customHeight="1">
      <c r="A2" s="3" t="inlineStr">
        <is>
          <t>Kurze Erläuterung der Berechnungen, vorbereiteten Zeilen und Grenzen dieser Planungshilfe.</t>
        </is>
      </c>
    </row>
    <row r="3"/>
    <row r="4" ht="30" customHeight="1">
      <c r="A4" s="12" t="inlineStr">
        <is>
          <t>Bereich</t>
        </is>
      </c>
      <c r="B4" s="12" t="inlineStr">
        <is>
          <t>Beschreibung</t>
        </is>
      </c>
      <c r="C4" s="12" t="inlineStr">
        <is>
          <t>Quellspalten</t>
        </is>
      </c>
      <c r="D4" s="12" t="inlineStr">
        <is>
          <t>Verhalten bei Leerwerten</t>
        </is>
      </c>
      <c r="E4" s="12" t="inlineStr">
        <is>
          <t>Prüfbezug</t>
        </is>
      </c>
      <c r="F4" s="12" t="inlineStr">
        <is>
          <t>Erwartetes Ergebnis</t>
        </is>
      </c>
    </row>
    <row r="5" ht="66" customHeight="1">
      <c r="A5" s="36" t="inlineStr">
        <is>
          <t>Dauer</t>
        </is>
      </c>
      <c r="B5" s="36" t="inlineStr">
        <is>
          <t>Spalte I berechnet die Netto-Schichtdauer. Ein Ende nach Mitternacht wird über den Tageswechsel berücksichtigt.</t>
        </is>
      </c>
      <c r="C5" s="36" t="inlineStr">
        <is>
          <t>Beginn E, Ende F, Pause G</t>
        </is>
      </c>
      <c r="D5" s="36" t="inlineStr">
        <is>
          <t>Bleibt leer, wenn Zeit oder Pause fehlt.</t>
        </is>
      </c>
      <c r="E5" s="36" t="inlineStr">
        <is>
          <t>I6, I55, I105</t>
        </is>
      </c>
      <c r="F5" s="36" t="inlineStr">
        <is>
          <t>Keine Null und kein Fehler in unbenutzten Zeilen.</t>
        </is>
      </c>
    </row>
    <row r="6" ht="66" customHeight="1">
      <c r="A6" s="37" t="inlineStr">
        <is>
          <t>Personenstunden</t>
        </is>
      </c>
      <c r="B6" s="37" t="inlineStr">
        <is>
          <t>Spalte J multipliziert die berechnete Dauer mit der Sollbesetzung.</t>
        </is>
      </c>
      <c r="C6" s="37" t="inlineStr">
        <is>
          <t>Dauer I, Sollbesetzung H</t>
        </is>
      </c>
      <c r="D6" s="37" t="inlineStr">
        <is>
          <t>Bleibt leer, wenn Dauer oder Besetzung fehlt.</t>
        </is>
      </c>
      <c r="E6" s="37" t="inlineStr">
        <is>
          <t>J6, J55, J105</t>
        </is>
      </c>
      <c r="F6" s="37" t="inlineStr">
        <is>
          <t>Nur vollständige Eingaben liefern Personenstunden.</t>
        </is>
      </c>
    </row>
    <row r="7" ht="66" customHeight="1">
      <c r="A7" s="36" t="inlineStr">
        <is>
          <t>Prüfhinweis</t>
        </is>
      </c>
      <c r="B7" s="36" t="inlineStr">
        <is>
          <t>Spalte M prüft Pflichtangaben sowie die veränderbaren Warnschwellen für Dauer und Sollbesetzung.</t>
        </is>
      </c>
      <c r="C7" s="36" t="inlineStr">
        <is>
          <t>A bis H, K bis L; Parameter B6 und B7</t>
        </is>
      </c>
      <c r="D7" s="36" t="inlineStr">
        <is>
          <t>Eine vollständig leere Modellzeile bleibt leer.</t>
        </is>
      </c>
      <c r="E7" s="36" t="inlineStr">
        <is>
          <t>M6, M55, M105</t>
        </is>
      </c>
      <c r="F7" s="36" t="inlineStr">
        <is>
          <t>Vollständige Zeilen zeigen „Ohne Hinweis“, Auffälligkeiten einen konkreten Hinweis.</t>
        </is>
      </c>
    </row>
    <row r="8" ht="66" customHeight="1">
      <c r="A8" s="37" t="inlineStr">
        <is>
          <t>Erste vorbereitete Zeile</t>
        </is>
      </c>
      <c r="B8" s="37" t="inlineStr">
        <is>
          <t>Zeile 6 ist die erste nutzbare Eingabezeile mit Formeln, Validierungen und Warnungen.</t>
        </is>
      </c>
      <c r="C8" s="37" t="inlineStr">
        <is>
          <t>Schichtmodell, Zeile 6</t>
        </is>
      </c>
      <c r="D8" s="37" t="inlineStr">
        <is>
          <t>Leere Eingaben erzeugen keine sichtbaren Nullen.</t>
        </is>
      </c>
      <c r="E8" s="37" t="inlineStr">
        <is>
          <t>E6 bis M6</t>
        </is>
      </c>
      <c r="F8" s="37" t="inlineStr">
        <is>
          <t>Formelbezüge bleiben innerhalb derselben Datenzeile.</t>
        </is>
      </c>
    </row>
    <row r="9" ht="66" customHeight="1">
      <c r="A9" s="36" t="inlineStr">
        <is>
          <t>Mittlere Prüfzeile</t>
        </is>
      </c>
      <c r="B9" s="36" t="inlineStr">
        <is>
          <t>Zeile 55 liegt im vorbereiteten Eingabebereich und besitzt dieselbe Logik wie die Beispielzeilen.</t>
        </is>
      </c>
      <c r="C9" s="36" t="inlineStr">
        <is>
          <t>Schichtmodell, Zeile 55</t>
        </is>
      </c>
      <c r="D9" s="36" t="inlineStr">
        <is>
          <t>Ohne Eingabe bleiben I55, J55 und M55 leer.</t>
        </is>
      </c>
      <c r="E9" s="36" t="inlineStr">
        <is>
          <t>E55 bis M55</t>
        </is>
      </c>
      <c r="F9" s="36" t="inlineStr">
        <is>
          <t>Die Bezüge verwenden ausschließlich Werte aus Zeile 55 und den Parameterzellen.</t>
        </is>
      </c>
    </row>
    <row r="10" ht="66" customHeight="1">
      <c r="A10" s="37" t="inlineStr">
        <is>
          <t>Letzte vorbereitete Zeile</t>
        </is>
      </c>
      <c r="B10" s="37" t="inlineStr">
        <is>
          <t>Zeile 105 ist die letzte der 100 vorbereiteten Eingabezeilen.</t>
        </is>
      </c>
      <c r="C10" s="37" t="inlineStr">
        <is>
          <t>Schichtmodell, Zeile 105</t>
        </is>
      </c>
      <c r="D10" s="37" t="inlineStr">
        <is>
          <t>Ohne Eingabe bleiben I105, J105 und M105 leer.</t>
        </is>
      </c>
      <c r="E10" s="37" t="inlineStr">
        <is>
          <t>E105 bis M105</t>
        </is>
      </c>
      <c r="F10" s="37" t="inlineStr">
        <is>
          <t>Validierungen und bedingte Formatierungen reichen vollständig bis Zeile 105.</t>
        </is>
      </c>
    </row>
    <row r="11" ht="66" customHeight="1">
      <c r="A11" s="36" t="inlineStr">
        <is>
          <t>Übersichtssummen</t>
        </is>
      </c>
      <c r="B11" s="36" t="inlineStr">
        <is>
          <t>Aktive Modellzeilen werden über Status L gezählt. Sollbesetzung H und Personenstunden J werden nur für Status „Aktiv“ summiert.</t>
        </is>
      </c>
      <c r="C11" s="36" t="inlineStr">
        <is>
          <t>Schichtmodell H, J und L</t>
        </is>
      </c>
      <c r="D11" s="36" t="inlineStr">
        <is>
          <t>Ohne aktive Modellzeilen bleiben nicht aussagekräftige Summen leer.</t>
        </is>
      </c>
      <c r="E11" s="36" t="inlineStr">
        <is>
          <t>Übersicht B5 bis B7</t>
        </is>
      </c>
      <c r="F11" s="36" t="inlineStr">
        <is>
          <t>Detailwerte und Übersicht verwenden denselben Bereich von Zeile 6 bis 105.</t>
        </is>
      </c>
    </row>
    <row r="12" ht="66" customHeight="1">
      <c r="A12" s="37" t="inlineStr">
        <is>
          <t>Abweichung</t>
        </is>
      </c>
      <c r="B12" s="37" t="inlineStr">
        <is>
          <t>Die Abweichung entspricht den aktiven Personenstunden abzüglich des frei änderbaren Wochenziels.</t>
        </is>
      </c>
      <c r="C12" s="37" t="inlineStr">
        <is>
          <t>Übersicht B7; Parameter B8</t>
        </is>
      </c>
      <c r="D12" s="37" t="inlineStr">
        <is>
          <t>Bleibt leer, wenn keine aktive Modellzeile oder kein Wochenziel vorliegt.</t>
        </is>
      </c>
      <c r="E12" s="37" t="inlineStr">
        <is>
          <t>Übersicht B9</t>
        </is>
      </c>
      <c r="F12" s="37" t="inlineStr">
        <is>
          <t>Ein negativer Wert wird als Warnung markiert.</t>
        </is>
      </c>
    </row>
    <row r="13" ht="66" customHeight="1">
      <c r="A13" s="36" t="inlineStr">
        <is>
          <t>Anteil</t>
        </is>
      </c>
      <c r="B13" s="36" t="inlineStr">
        <is>
          <t>Der Stundenanteil je Wochentag teilt die Personenstunden des Tages durch die gesamte aktive Wochenstundenzahl.</t>
        </is>
      </c>
      <c r="C13" s="36" t="inlineStr">
        <is>
          <t>Übersicht D15:D21 und B7</t>
        </is>
      </c>
      <c r="D13" s="36" t="inlineStr">
        <is>
          <t>Divisionen ohne belastbare Basis bleiben durch IFERROR leer.</t>
        </is>
      </c>
      <c r="E13" s="36" t="inlineStr">
        <is>
          <t>Übersicht E15:E21</t>
        </is>
      </c>
      <c r="F13" s="36" t="inlineStr">
        <is>
          <t>Die Anteile beziehen sich nur auf aktive Modellzeilen.</t>
        </is>
      </c>
    </row>
    <row r="14" ht="66" customHeight="1">
      <c r="A14" s="37" t="inlineStr">
        <is>
          <t>Planungsgrenze</t>
        </is>
      </c>
      <c r="B14" s="37" t="inlineStr">
        <is>
          <t>Die Datei ist eine bearbeitbare Planungshilfe ohne Personalstammdaten, Echtzeitsynchronisierung, ERP-Anbindung oder Konformitätszusage.</t>
        </is>
      </c>
      <c r="C14" s="37" t="inlineStr">
        <is>
          <t>Eingaben und Parameter dieser Arbeitsmappe</t>
        </is>
      </c>
      <c r="D14" s="37" t="inlineStr">
        <is>
          <t>Keine externe Datenquelle wird benötigt.</t>
        </is>
      </c>
      <c r="E14" s="37" t="inlineStr">
        <is>
          <t>Gesamte Arbeitsmappe</t>
        </is>
      </c>
      <c r="F14" s="37" t="inlineStr">
        <is>
          <t>Schwellenwerte und Modellannahmen sind vor Nutzung fachlich zu prüfen.</t>
        </is>
      </c>
    </row>
  </sheetData>
  <autoFilter ref="A4:F14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Planungsvorlage</dc:creator>
  <dc:title xmlns:dc="http://purl.org/dc/elements/1.1/">Schichtplan Gastronomie – wiederkehrendes Wochenmodell</dc:title>
  <dc:description xmlns:dc="http://purl.org/dc/elements/1.1/">Bearbeitbare Planungshilfe für einen ausdrücklich fiktiven Gastronomiebetrieb.</dc:description>
  <dc:subject xmlns:dc="http://purl.org/dc/elements/1.1/">Sollbesetzung nach Wochentag, Schicht und Rolle</dc:subject>
  <dcterms:created xmlns:dcterms="http://purl.org/dc/terms/" xmlns:xsi="http://www.w3.org/2001/XMLSchema-instance" xsi:type="dcterms:W3CDTF">2026-09-08T20:42:53Z</dcterms:created>
  <dcterms:modified xmlns:dcterms="http://purl.org/dc/terms/" xmlns:xsi="http://www.w3.org/2001/XMLSchema-instance" xsi:type="dcterms:W3CDTF">2026-09-08T20:42:53Z</dcterms:modified>
</cp:coreProperties>
</file>